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temp\"/>
    </mc:Choice>
  </mc:AlternateContent>
  <xr:revisionPtr revIDLastSave="0" documentId="13_ncr:1_{82466B78-1E82-4264-93B1-411A4C3B077B}" xr6:coauthVersionLast="43" xr6:coauthVersionMax="43" xr10:uidLastSave="{00000000-0000-0000-0000-000000000000}"/>
  <bookViews>
    <workbookView xWindow="-108" yWindow="-108" windowWidth="23256" windowHeight="13176" firstSheet="1" activeTab="4" xr2:uid="{00000000-000D-0000-FFFF-FFFF00000000}"/>
  </bookViews>
  <sheets>
    <sheet name="Werkblad (lijstjes etc.)" sheetId="12" state="hidden" r:id="rId1"/>
    <sheet name="Algemeen" sheetId="5" r:id="rId2"/>
    <sheet name="WMS en WFS" sheetId="13" r:id="rId3"/>
    <sheet name="Atom" sheetId="18" r:id="rId4"/>
    <sheet name="Style" sheetId="1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3" l="1"/>
  <c r="C4" i="13"/>
  <c r="C5" i="13"/>
  <c r="C6" i="13"/>
  <c r="C7" i="13"/>
  <c r="C8" i="13"/>
  <c r="C8" i="18" l="1"/>
  <c r="C7" i="18"/>
  <c r="C6" i="18"/>
  <c r="C5" i="18"/>
  <c r="C4" i="18"/>
  <c r="C3" i="18"/>
  <c r="B6" i="17" l="1"/>
  <c r="B3" i="17"/>
  <c r="B4" i="17"/>
  <c r="B7" i="17"/>
  <c r="B8" i="17"/>
  <c r="B5" i="17"/>
  <c r="C21" i="12" l="1"/>
  <c r="C20" i="12"/>
</calcChain>
</file>

<file path=xl/sharedStrings.xml><?xml version="1.0" encoding="utf-8"?>
<sst xmlns="http://schemas.openxmlformats.org/spreadsheetml/2006/main" count="172" uniqueCount="107">
  <si>
    <t>Service ID</t>
  </si>
  <si>
    <t xml:space="preserve">UUID </t>
  </si>
  <si>
    <t>Keuzelijst</t>
  </si>
  <si>
    <t>WMS</t>
  </si>
  <si>
    <t>Ja</t>
  </si>
  <si>
    <t>WFS</t>
  </si>
  <si>
    <t>Nee</t>
  </si>
  <si>
    <t>Metadata data UUID's</t>
  </si>
  <si>
    <t>Acces constraints</t>
  </si>
  <si>
    <t>Organisatienaam</t>
  </si>
  <si>
    <t>Service abstract</t>
  </si>
  <si>
    <t>Service titel</t>
  </si>
  <si>
    <t>Service keywords (komma gescheiden)</t>
  </si>
  <si>
    <t>generen, niet zichtbaar</t>
  </si>
  <si>
    <t>standaard licentie, niet zichtbaar</t>
  </si>
  <si>
    <t xml:space="preserve">Stylenaam </t>
  </si>
  <si>
    <t>Style titel</t>
  </si>
  <si>
    <t>Laagnaam (bijbehoren bij style)</t>
  </si>
  <si>
    <t>Formaat style</t>
  </si>
  <si>
    <t>Formaat Style</t>
  </si>
  <si>
    <t>SLD</t>
  </si>
  <si>
    <t xml:space="preserve">Mapfile </t>
  </si>
  <si>
    <t>MS Word</t>
  </si>
  <si>
    <t>URL of bestandsnaam</t>
  </si>
  <si>
    <t>https://geodata.nationaalgeoregister.nl/</t>
  </si>
  <si>
    <t>cbs</t>
  </si>
  <si>
    <t>ez</t>
  </si>
  <si>
    <t>hwh</t>
  </si>
  <si>
    <t>kadaster</t>
  </si>
  <si>
    <t>provincies</t>
  </si>
  <si>
    <t>rws</t>
  </si>
  <si>
    <t>rvo</t>
  </si>
  <si>
    <t>/</t>
  </si>
  <si>
    <t>wms</t>
  </si>
  <si>
    <t>wfs</t>
  </si>
  <si>
    <t>?</t>
  </si>
  <si>
    <t>URL WMS (verschijnt na invullen)</t>
  </si>
  <si>
    <t>Versie</t>
  </si>
  <si>
    <t>v1</t>
  </si>
  <si>
    <t>Laag/feature naam in GeoPackage</t>
  </si>
  <si>
    <t>Laag/feature naam in WMS en WFS (uit GeoPackage)</t>
  </si>
  <si>
    <t>Laag/feature titel</t>
  </si>
  <si>
    <t>Laag/feature abstract</t>
  </si>
  <si>
    <t xml:space="preserve">Laag/feature keywords </t>
  </si>
  <si>
    <t>In het NGR achter de titel "WMS" en "WFS"</t>
  </si>
  <si>
    <t>Locatie dataset</t>
  </si>
  <si>
    <t>Let op: ook INSPIRE default style</t>
  </si>
  <si>
    <t>Atom</t>
  </si>
  <si>
    <t>URL WFS (verschijnt na invullen)</t>
  </si>
  <si>
    <t>URL Atom (verschijnt na invullen)</t>
  </si>
  <si>
    <t>GeoPackage</t>
  </si>
  <si>
    <t>Entrie in Atomfeed</t>
  </si>
  <si>
    <t>Entrie titel</t>
  </si>
  <si>
    <t>Entrie abstract</t>
  </si>
  <si>
    <t xml:space="preserve">Entrie keywords </t>
  </si>
  <si>
    <t>Metadata data UUID bron</t>
  </si>
  <si>
    <t>geluidbelastingrijkswegen</t>
  </si>
  <si>
    <t>Geluidbelasting Rijkswegen</t>
  </si>
  <si>
    <t>De service geluidbelasting rijkswegen laat zien hoeveel geluid het verkeer op een snelweg maakte. De service geeft per opname periode de gemiddelde geluidswaarde per etmaal- als nachtperioden (23.00 tot 7.00 uur) van de opname periode. Op de kaart staan alle snelwegen die worden beheerd door Rijkswaterstaat. Wettelijk moet deze geluidbelasting eenmaal in de vijf jaar worden bepaald.</t>
  </si>
  <si>
    <t>gezondheid;veiligheid,geluid;lawaai</t>
  </si>
  <si>
    <t>https://www.rijkswaterstaat.nl/apps/geoservices/geodata/regios/civ/uitleveren_pdok/geluidbelasting_rijkswegen_gpkg.zip</t>
  </si>
  <si>
    <t>9b583730-e750-485a-9c0c-39bf9be72cf9</t>
  </si>
  <si>
    <t>d710e213-0cc8-4872-a512-8f777c872a3c</t>
  </si>
  <si>
    <t>a57cb859-c4fe-444c-adc6-be14cb2bbf38</t>
  </si>
  <si>
    <t>b7b418d0-8959-4fee-8c51-b81099610376</t>
  </si>
  <si>
    <t>8de2f5eb-b09f-4f6d-8397-8878a1b86238</t>
  </si>
  <si>
    <t>0a674ea1-6ca3-4099-90b0-cbab71f1f01f</t>
  </si>
  <si>
    <t>50eef6be-619d-4e16-9b92-48971109b636</t>
  </si>
  <si>
    <t>0a674ea1-6ca3-4099-90b0-cbab71f1f01e</t>
  </si>
  <si>
    <t>9b583730-e750-485a-9c0c-39bf9be72cf8</t>
  </si>
  <si>
    <t>d710e213-0cc8-4872-a512-8f777c872a3d</t>
  </si>
  <si>
    <t>a57cb859-c4fe-444c-adc6-be14cb2bbf36</t>
  </si>
  <si>
    <t>b7b418d0-8959-4fee-8c51-b81099610377</t>
  </si>
  <si>
    <t>Geluidsbelasting Rijkswegen 2006  (24 u.)</t>
  </si>
  <si>
    <t>Geluidsbelasting Rijkswegen 2006 (nacht)</t>
  </si>
  <si>
    <t>Geluidsbelasting Rijkswegen 2011 (24 u.)</t>
  </si>
  <si>
    <t>Geluidsbelasting Rijkswegen 2011 (nacht)</t>
  </si>
  <si>
    <t>Geluidsbelasting Rijkswegen 2016 (24 u.)</t>
  </si>
  <si>
    <t>Geluidsbelasting Rijkswegen 2016 (nacht)</t>
  </si>
  <si>
    <t>geluidbelasting_rw_lden_2006</t>
  </si>
  <si>
    <t>geluidbelasting_rw_lnight_2006</t>
  </si>
  <si>
    <t>geluidbelasting_rw_lden_2011</t>
  </si>
  <si>
    <t>geluidbelasting_rw_lnight_2011</t>
  </si>
  <si>
    <t>geluidbelasting_rw_lden_2016</t>
  </si>
  <si>
    <t>geluidbelasting_rw_lnight_2016</t>
  </si>
  <si>
    <t>Geluidbelasting Rijkswegen 2006  (24 u.)</t>
  </si>
  <si>
    <t>Geluidbelasting Rijkswegen 2006 (nacht gemiddelde)</t>
  </si>
  <si>
    <t>Geluidbelasting Rijkswegen 2011 (24 u.)</t>
  </si>
  <si>
    <t>Geluidbelasting Rijkswegen 2011 (nacht gemiddelde)</t>
  </si>
  <si>
    <t>Geluidbelasting Rijkswegen 2016 (24 u.)</t>
  </si>
  <si>
    <t>Geluidbelasting Rijkswegen 2016 (nacht gemiddelde)</t>
  </si>
  <si>
    <t>https://www.rijkswaterstaat.nl/apps/geoservices/geodata/regios/civ/uitleveren_pdok/geluidbelasting_rw_lden_2006_gpkg.zip</t>
  </si>
  <si>
    <t>https://www.rijkswaterstaat.nl/apps/geoservices/geodata/regios/civ/uitleveren_pdok/geluidbelasting_rw_lnight_2006_gpkg.zip</t>
  </si>
  <si>
    <t>https://www.rijkswaterstaat.nl/apps/geoservices/geodata/regios/civ/uitleveren_pdok/geluidbelasting_rw_lden_2011_gpkg.zip</t>
  </si>
  <si>
    <t>https://www.rijkswaterstaat.nl/apps/geoservices/geodata/regios/civ/uitleveren_pdok/geluidbelasting_rw_lnight_2011_gpkg.zip</t>
  </si>
  <si>
    <t>https://www.rijkswaterstaat.nl/apps/geoservices/geodata/regios/civ/uitleveren_pdok/geluidbelasting_rw_lden_2016_gpkg.zip</t>
  </si>
  <si>
    <t>https://www.rijkswaterstaat.nl/apps/geoservices/geodata/regios/civ/uitleveren_pdok/geluidbelasting_rw_lnight_2016_gpkg.zip</t>
  </si>
  <si>
    <t>geluidbelasting_rw_lnight.sld</t>
  </si>
  <si>
    <t>geluidbelasting_rw_lden.sld</t>
  </si>
  <si>
    <t>geluidbelasting_rw_lden</t>
  </si>
  <si>
    <t>geluidbelasting_rw_lnight</t>
  </si>
  <si>
    <t>https://www.rijkswaterstaat.nl/apps/geoservices/geodata/regios/civ/uitleveren_pdok/geluidbelasting_rw_lden.sld</t>
  </si>
  <si>
    <t>https://www.rijkswaterstaat.nl/apps/geoservices/geodata/regios/civ/uitleveren_pdok/geluidbelasting_rw_lnight.sld</t>
  </si>
  <si>
    <t>geluidbelasting_rw_lden_class_min.sld</t>
  </si>
  <si>
    <t>geluidbelasting_rw_lnight_class_min.sld</t>
  </si>
  <si>
    <t>https://www.rijkswaterstaat.nl/apps/geoservices/geodata/regios/civ/uitleveren_pdok/geluidbelasting_rw_lden_class_min.sld</t>
  </si>
  <si>
    <t>https://www.rijkswaterstaat.nl/apps/geoservices/geodata/regios/civ/uitleveren_pdok/geluidbelasting_rw_lnight_class_min.sld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</si>
</sst>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name val="Calibri"/>
      <family val="2"/>
      <scheme val="minor"/>
    </font>
    <font>
      <sz val="9"/>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0" fillId="2" borderId="1" xfId="0" applyFill="1" applyBorder="1"/>
    <xf numFmtId="0" fontId="0" fillId="3" borderId="0" xfId="0" applyFill="1"/>
    <xf numFmtId="0" fontId="0" fillId="3" borderId="1" xfId="0" applyFill="1" applyBorder="1"/>
    <xf numFmtId="0" fontId="1" fillId="2" borderId="0" xfId="0" applyFont="1" applyFill="1"/>
    <xf numFmtId="0" fontId="1" fillId="4" borderId="0" xfId="0" applyFont="1" applyFill="1"/>
    <xf numFmtId="0" fontId="1" fillId="2" borderId="1" xfId="0" applyFont="1" applyFill="1" applyBorder="1"/>
    <xf numFmtId="0" fontId="1" fillId="2" borderId="2" xfId="0" applyFont="1" applyFill="1" applyBorder="1"/>
    <xf numFmtId="0" fontId="1" fillId="2" borderId="0" xfId="0" applyFont="1" applyFill="1" applyBorder="1"/>
    <xf numFmtId="0" fontId="0" fillId="2" borderId="1" xfId="0" applyFill="1" applyBorder="1" applyProtection="1">
      <protection locked="0"/>
    </xf>
    <xf numFmtId="0" fontId="0" fillId="2" borderId="3" xfId="0" applyFill="1" applyBorder="1" applyProtection="1">
      <protection locked="0"/>
    </xf>
    <xf numFmtId="0" fontId="0" fillId="5" borderId="1" xfId="0" applyFill="1" applyBorder="1"/>
    <xf numFmtId="0" fontId="0" fillId="5" borderId="1" xfId="0" applyFont="1" applyFill="1" applyBorder="1"/>
    <xf numFmtId="1" fontId="2" fillId="0" borderId="1" xfId="0" applyNumberFormat="1" applyFont="1" applyBorder="1" applyAlignment="1">
      <alignment horizontal="left" vertical="top"/>
    </xf>
    <xf numFmtId="0" fontId="2" fillId="0" borderId="1" xfId="0" applyFont="1" applyBorder="1" applyAlignment="1">
      <alignment horizontal="left" vertical="top"/>
    </xf>
    <xf numFmtId="0" fontId="0" fillId="0" borderId="0" xfId="0" applyFill="1"/>
    <xf numFmtId="0" fontId="2" fillId="0" borderId="1" xfId="0" applyFont="1" applyBorder="1" applyAlignment="1">
      <alignment horizontal="left" vertical="top" wrapText="1"/>
    </xf>
    <xf numFmtId="0" fontId="2" fillId="3" borderId="0" xfId="0" applyFont="1" applyFill="1" applyAlignment="1">
      <alignment vertical="top"/>
    </xf>
    <xf numFmtId="0" fontId="2" fillId="0" borderId="0" xfId="0" applyFont="1" applyFill="1" applyAlignment="1">
      <alignment vertical="top"/>
    </xf>
    <xf numFmtId="0" fontId="2" fillId="5" borderId="1" xfId="0" applyFont="1" applyFill="1" applyBorder="1" applyAlignment="1">
      <alignment vertical="top"/>
    </xf>
    <xf numFmtId="0" fontId="2" fillId="5" borderId="1" xfId="0" applyFont="1" applyFill="1" applyBorder="1" applyAlignment="1">
      <alignment horizontal="left" vertical="top"/>
    </xf>
    <xf numFmtId="0" fontId="2" fillId="5" borderId="1" xfId="0" applyFont="1" applyFill="1" applyBorder="1" applyAlignment="1">
      <alignment horizontal="center" vertical="top"/>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0" fillId="2" borderId="1" xfId="0" applyFill="1" applyBorder="1" applyAlignment="1">
      <alignment vertical="top"/>
    </xf>
    <xf numFmtId="0" fontId="0" fillId="2" borderId="1" xfId="0" applyFill="1" applyBorder="1" applyAlignment="1" applyProtection="1">
      <alignment wrapText="1"/>
      <protection locked="0"/>
    </xf>
    <xf numFmtId="0" fontId="0" fillId="0" borderId="0" xfId="0" applyFill="1" applyAlignment="1">
      <alignment wrapText="1"/>
    </xf>
    <xf numFmtId="0" fontId="0" fillId="2" borderId="3" xfId="0" applyFill="1" applyBorder="1" applyAlignment="1" applyProtection="1">
      <alignment wrapText="1"/>
      <protection locked="0"/>
    </xf>
    <xf numFmtId="0" fontId="0" fillId="2" borderId="0" xfId="0" applyFill="1" applyBorder="1"/>
    <xf numFmtId="0" fontId="3" fillId="2" borderId="1" xfId="1" applyFill="1" applyBorder="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rijkswaterstaat.nl/apps/geoservices/geodata/regios/civ/uitleveren_pdok/geluidbelasting_rw_lnight_class_min.sld" TargetMode="External"/><Relationship Id="rId7" Type="http://schemas.openxmlformats.org/officeDocument/2006/relationships/printerSettings" Target="../printerSettings/printerSettings5.bin"/><Relationship Id="rId2" Type="http://schemas.openxmlformats.org/officeDocument/2006/relationships/hyperlink" Target="https://www.rijkswaterstaat.nl/apps/geoservices/geodata/regios/civ/uitleveren_pdok/geluidbelasting_rw_lnight_class_min.sld" TargetMode="External"/><Relationship Id="rId1" Type="http://schemas.openxmlformats.org/officeDocument/2006/relationships/hyperlink" Target="https://www.rijkswaterstaat.nl/apps/geoservices/geodata/regios/civ/uitleveren_pdok/geluidbelasting_rw_lden_class_min.sld" TargetMode="External"/><Relationship Id="rId6" Type="http://schemas.openxmlformats.org/officeDocument/2006/relationships/hyperlink" Target="https://www.rijkswaterstaat.nl/apps/geoservices/geodata/regios/civ/uitleveren_pdok/geluidbelasting_rw_lnight.sld" TargetMode="External"/><Relationship Id="rId5" Type="http://schemas.openxmlformats.org/officeDocument/2006/relationships/hyperlink" Target="https://www.rijkswaterstaat.nl/apps/geoservices/geodata/regios/civ/uitleveren_pdok/geluidbelasting_rw_lden.sld" TargetMode="External"/><Relationship Id="rId4" Type="http://schemas.openxmlformats.org/officeDocument/2006/relationships/hyperlink" Target="https://www.rijkswaterstaat.nl/apps/geoservices/geodata/regios/civ/uitleveren_pdok/geluidbelasting_rw_lden_class_min.s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6:E26"/>
  <sheetViews>
    <sheetView workbookViewId="0">
      <selection activeCell="E38" sqref="E38"/>
    </sheetView>
  </sheetViews>
  <sheetFormatPr defaultColWidth="9.109375" defaultRowHeight="14.4" x14ac:dyDescent="0.3"/>
  <cols>
    <col min="1" max="2" width="9.109375" style="4"/>
    <col min="3" max="4" width="9.6640625" style="4" bestFit="1" customWidth="1"/>
    <col min="5" max="5" width="13.33203125" style="4" bestFit="1" customWidth="1"/>
    <col min="6" max="16384" width="9.109375" style="4"/>
  </cols>
  <sheetData>
    <row r="6" spans="3:5" x14ac:dyDescent="0.3">
      <c r="C6" s="5" t="s">
        <v>2</v>
      </c>
      <c r="D6" s="5" t="s">
        <v>2</v>
      </c>
      <c r="E6" s="5" t="s">
        <v>19</v>
      </c>
    </row>
    <row r="7" spans="3:5" x14ac:dyDescent="0.3">
      <c r="D7" s="6"/>
    </row>
    <row r="8" spans="3:5" x14ac:dyDescent="0.3">
      <c r="C8" s="7" t="s">
        <v>4</v>
      </c>
      <c r="D8" s="6" t="s">
        <v>25</v>
      </c>
      <c r="E8" s="6" t="s">
        <v>20</v>
      </c>
    </row>
    <row r="9" spans="3:5" x14ac:dyDescent="0.3">
      <c r="C9" s="7" t="s">
        <v>6</v>
      </c>
      <c r="D9" s="6" t="s">
        <v>26</v>
      </c>
      <c r="E9" s="6" t="s">
        <v>21</v>
      </c>
    </row>
    <row r="10" spans="3:5" x14ac:dyDescent="0.3">
      <c r="D10" s="6" t="s">
        <v>27</v>
      </c>
      <c r="E10" s="6" t="s">
        <v>22</v>
      </c>
    </row>
    <row r="11" spans="3:5" x14ac:dyDescent="0.3">
      <c r="D11" s="6" t="s">
        <v>28</v>
      </c>
    </row>
    <row r="12" spans="3:5" x14ac:dyDescent="0.3">
      <c r="D12" s="6" t="s">
        <v>29</v>
      </c>
      <c r="E12" s="8"/>
    </row>
    <row r="13" spans="3:5" x14ac:dyDescent="0.3">
      <c r="D13" s="6" t="s">
        <v>30</v>
      </c>
    </row>
    <row r="14" spans="3:5" x14ac:dyDescent="0.3">
      <c r="D14" s="6" t="s">
        <v>31</v>
      </c>
    </row>
    <row r="18" spans="3:4" x14ac:dyDescent="0.3">
      <c r="C18" s="6" t="s">
        <v>32</v>
      </c>
    </row>
    <row r="20" spans="3:4" x14ac:dyDescent="0.3">
      <c r="C20" s="3" t="str">
        <f>IF(Algemeen!C3="Ja",Algemeen!B3)</f>
        <v>WMS</v>
      </c>
      <c r="D20" s="4" t="s">
        <v>33</v>
      </c>
    </row>
    <row r="21" spans="3:4" x14ac:dyDescent="0.3">
      <c r="C21" s="3" t="str">
        <f>IF(Algemeen!C4="Ja",Algemeen!B4)</f>
        <v>WFS</v>
      </c>
      <c r="D21" s="4" t="s">
        <v>34</v>
      </c>
    </row>
    <row r="23" spans="3:4" x14ac:dyDescent="0.3">
      <c r="C23" s="6" t="s">
        <v>35</v>
      </c>
    </row>
    <row r="24" spans="3:4" x14ac:dyDescent="0.3">
      <c r="C24" s="2" t="s">
        <v>24</v>
      </c>
    </row>
    <row r="26" spans="3:4" x14ac:dyDescent="0.3">
      <c r="C26" s="4" t="s">
        <v>38</v>
      </c>
    </row>
  </sheetData>
  <sortState xmlns:xlrd2="http://schemas.microsoft.com/office/spreadsheetml/2017/richdata2" ref="D8:D13">
    <sortCondition ref="D8"/>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6"/>
  <sheetViews>
    <sheetView workbookViewId="0">
      <selection activeCell="C9" sqref="C9"/>
    </sheetView>
  </sheetViews>
  <sheetFormatPr defaultRowHeight="14.4" x14ac:dyDescent="0.3"/>
  <cols>
    <col min="2" max="2" width="14.109375" customWidth="1"/>
    <col min="3" max="3" width="112.109375" customWidth="1"/>
    <col min="4" max="4" width="106.5546875" customWidth="1"/>
    <col min="5" max="5" width="2.44140625" customWidth="1"/>
    <col min="6" max="7" width="24" bestFit="1" customWidth="1"/>
    <col min="8" max="8" width="24.109375" customWidth="1"/>
    <col min="9" max="9" width="15.88671875" customWidth="1"/>
    <col min="10" max="10" width="19.44140625" bestFit="1" customWidth="1"/>
    <col min="19" max="19" width="10.6640625" customWidth="1"/>
  </cols>
  <sheetData>
    <row r="1" spans="2:4" s="15" customFormat="1" x14ac:dyDescent="0.3">
      <c r="C1" s="27"/>
    </row>
    <row r="2" spans="2:4" s="15" customFormat="1" x14ac:dyDescent="0.3">
      <c r="B2" s="11" t="s">
        <v>9</v>
      </c>
      <c r="C2" s="26" t="s">
        <v>30</v>
      </c>
      <c r="D2" s="9" t="s">
        <v>44</v>
      </c>
    </row>
    <row r="3" spans="2:4" s="15" customFormat="1" x14ac:dyDescent="0.3">
      <c r="B3" s="11" t="s">
        <v>3</v>
      </c>
      <c r="C3" s="28" t="s">
        <v>4</v>
      </c>
      <c r="D3" s="10"/>
    </row>
    <row r="4" spans="2:4" s="15" customFormat="1" x14ac:dyDescent="0.3">
      <c r="B4" s="11" t="s">
        <v>5</v>
      </c>
      <c r="C4" s="26" t="s">
        <v>4</v>
      </c>
      <c r="D4" s="9"/>
    </row>
    <row r="5" spans="2:4" s="15" customFormat="1" x14ac:dyDescent="0.3">
      <c r="B5" s="11" t="s">
        <v>47</v>
      </c>
      <c r="C5" s="26" t="s">
        <v>4</v>
      </c>
      <c r="D5" s="9"/>
    </row>
    <row r="6" spans="2:4" s="15" customFormat="1" x14ac:dyDescent="0.3">
      <c r="B6" s="11" t="s">
        <v>0</v>
      </c>
      <c r="C6" s="26" t="s">
        <v>56</v>
      </c>
      <c r="D6" s="9"/>
    </row>
    <row r="7" spans="2:4" s="15" customFormat="1" x14ac:dyDescent="0.3">
      <c r="B7" s="11" t="s">
        <v>11</v>
      </c>
      <c r="C7" s="28" t="s">
        <v>57</v>
      </c>
      <c r="D7" s="10"/>
    </row>
    <row r="8" spans="2:4" s="15" customFormat="1" ht="43.2" x14ac:dyDescent="0.3">
      <c r="B8" s="11" t="s">
        <v>10</v>
      </c>
      <c r="C8" s="26" t="s">
        <v>58</v>
      </c>
      <c r="D8" s="9"/>
    </row>
    <row r="9" spans="2:4" s="15" customFormat="1" x14ac:dyDescent="0.3">
      <c r="B9" s="11" t="s">
        <v>12</v>
      </c>
      <c r="C9" s="26" t="s">
        <v>59</v>
      </c>
      <c r="D9" s="9"/>
    </row>
    <row r="10" spans="2:4" s="15" customFormat="1" x14ac:dyDescent="0.3">
      <c r="B10" s="11" t="s">
        <v>37</v>
      </c>
      <c r="C10" s="26" t="s">
        <v>38</v>
      </c>
      <c r="D10" s="9"/>
    </row>
    <row r="11" spans="2:4" s="15" customFormat="1" x14ac:dyDescent="0.3">
      <c r="B11" s="11" t="s">
        <v>1</v>
      </c>
      <c r="C11" s="28" t="s">
        <v>13</v>
      </c>
      <c r="D11" s="10"/>
    </row>
    <row r="12" spans="2:4" s="15" customFormat="1" x14ac:dyDescent="0.3">
      <c r="B12" s="11" t="s">
        <v>8</v>
      </c>
      <c r="C12" s="26" t="s">
        <v>14</v>
      </c>
      <c r="D12" s="9"/>
    </row>
    <row r="13" spans="2:4" s="15" customFormat="1" x14ac:dyDescent="0.3">
      <c r="B13" s="11" t="s">
        <v>45</v>
      </c>
      <c r="C13" s="26" t="s">
        <v>60</v>
      </c>
      <c r="D13" s="9"/>
    </row>
    <row r="14" spans="2:4" s="15" customFormat="1" x14ac:dyDescent="0.3">
      <c r="B14" s="12" t="s">
        <v>36</v>
      </c>
      <c r="C14" s="26"/>
      <c r="D14" s="9"/>
    </row>
    <row r="15" spans="2:4" s="15" customFormat="1" x14ac:dyDescent="0.3">
      <c r="B15" s="12" t="s">
        <v>48</v>
      </c>
      <c r="C15" s="28"/>
      <c r="D15" s="10"/>
    </row>
    <row r="16" spans="2:4" s="15" customFormat="1" x14ac:dyDescent="0.3">
      <c r="B16" s="12" t="s">
        <v>49</v>
      </c>
      <c r="C16" s="26"/>
      <c r="D16" s="9"/>
    </row>
  </sheetData>
  <sheetProtection selectLockedCells="1" selectUnlockedCells="1"/>
  <dataValidations xWindow="736" yWindow="491" count="7">
    <dataValidation allowBlank="1" showInputMessage="1" showErrorMessage="1" promptTitle="Toelichting" prompt="Wordt als naamgeving in de URL van de webservices opgenomen. Allen kleine letters en geen spaties." sqref="C6" xr:uid="{00000000-0002-0000-0100-000000000000}"/>
    <dataValidation allowBlank="1" showInputMessage="1" showErrorMessage="1" promptTitle="Toelichting" prompt="De titel wordt gebruikt als naamgeving van de service in de PDOK Viewer. De titel wordt verder gebruikt als naamgeving in de metadata van de services in het NGR en in de capabilities van de services." sqref="C7 C13" xr:uid="{00000000-0002-0000-0100-000001000000}"/>
    <dataValidation allowBlank="1" showInputMessage="1" showErrorMessage="1" promptTitle="Toelichting" prompt="Vul een omschrijving van de services in. Wat wordt er getoond in de services? Dit mag uitgebreid beschreven worden en zal zichtbaar worden voor afnemers in de capabilities van de services en in de metadata van de services in het NGR." sqref="C8" xr:uid="{00000000-0002-0000-0100-000002000000}"/>
    <dataValidation allowBlank="1" showInputMessage="1" showErrorMessage="1" promptTitle="LET OP" prompt="Niet aanpassen. PDOK intern!" sqref="C10" xr:uid="{00000000-0002-0000-0100-000003000000}"/>
    <dataValidation allowBlank="1" showInputMessage="1" showErrorMessage="1" promptTitle="LET OP" prompt="Niet aanpassen. PDOK intern! Is voor de metadata van de services." sqref="C11" xr:uid="{00000000-0002-0000-0100-000004000000}"/>
    <dataValidation allowBlank="1" showInputMessage="1" showErrorMessage="1" promptTitle="LET OP" prompt="Niet aanpassen. PDOK intern! Is voor de metadata van de services en capabilities._x000a_" sqref="C12" xr:uid="{00000000-0002-0000-0100-000005000000}"/>
    <dataValidation allowBlank="1" showInputMessage="1" showErrorMessage="1" promptTitle="Toelichting" prompt="Graag invoeren met komma's en geen spaties. Graag kleine letters gebruiken. Voorbeeld: pand,gebouw,water" sqref="C9" xr:uid="{00000000-0002-0000-0100-00000600000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xWindow="736" yWindow="491" count="3">
        <x14:dataValidation type="list" allowBlank="1" showInputMessage="1" showErrorMessage="1" promptTitle="Toelichting" prompt="Kies hier je organisatie door middel van een keuzelijst. De organisatie is straks terug te vinden in de URL van de webservices. Neem contact op met PDOK indien je organisatie er niet tussen staat." xr:uid="{00000000-0002-0000-0100-000007000000}">
          <x14:formula1>
            <xm:f>'Werkblad (lijstjes etc.)'!$D$7:$D$14</xm:f>
          </x14:formula1>
          <xm:sqref>C2</xm:sqref>
        </x14:dataValidation>
        <x14:dataValidation type="list" allowBlank="1" showInputMessage="1" showErrorMessage="1" promptTitle="Toelichting" prompt="Keuzelijst of een WFS koppelvlak gewenst is." xr:uid="{00000000-0002-0000-0100-000008000000}">
          <x14:formula1>
            <xm:f>'Werkblad (lijstjes etc.)'!$C$7:$C$9</xm:f>
          </x14:formula1>
          <xm:sqref>C4:C5</xm:sqref>
        </x14:dataValidation>
        <x14:dataValidation type="list" allowBlank="1" showInputMessage="1" showErrorMessage="1" promptTitle="Toelichting" prompt="Keuzelijst of een WMS koppelvlak gewenst is." xr:uid="{00000000-0002-0000-0100-000009000000}">
          <x14:formula1>
            <xm:f>'Werkblad (lijstjes etc.)'!$C$7:$C$9</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
  <sheetViews>
    <sheetView topLeftCell="F1" workbookViewId="0">
      <selection activeCell="F10" sqref="A10:XFD1048576"/>
    </sheetView>
  </sheetViews>
  <sheetFormatPr defaultRowHeight="14.4" x14ac:dyDescent="0.3"/>
  <cols>
    <col min="2" max="2" width="43.88671875" customWidth="1"/>
    <col min="3" max="3" width="41.109375" bestFit="1" customWidth="1"/>
    <col min="4" max="4" width="43" bestFit="1" customWidth="1"/>
    <col min="5" max="5" width="48.33203125" bestFit="1" customWidth="1"/>
    <col min="6" max="6" width="69.33203125" customWidth="1"/>
    <col min="7" max="7" width="88.44140625" customWidth="1"/>
    <col min="8" max="8" width="31.88671875" bestFit="1" customWidth="1"/>
    <col min="9" max="9" width="36.109375" customWidth="1"/>
    <col min="10" max="10" width="10.33203125" bestFit="1" customWidth="1"/>
    <col min="11" max="11" width="19.44140625" bestFit="1" customWidth="1"/>
    <col min="20" max="20" width="10.6640625" customWidth="1"/>
  </cols>
  <sheetData>
    <row r="1" spans="2:8" s="18" customFormat="1" ht="12" x14ac:dyDescent="0.3">
      <c r="B1" s="17"/>
      <c r="C1" s="17"/>
      <c r="D1" s="17"/>
    </row>
    <row r="2" spans="2:8" s="18" customFormat="1" ht="12" x14ac:dyDescent="0.3">
      <c r="B2" s="19" t="s">
        <v>39</v>
      </c>
      <c r="C2" s="19" t="s">
        <v>40</v>
      </c>
      <c r="D2" s="19" t="s">
        <v>41</v>
      </c>
      <c r="E2" s="19" t="s">
        <v>42</v>
      </c>
      <c r="F2" s="20" t="s">
        <v>43</v>
      </c>
      <c r="G2" s="21" t="s">
        <v>7</v>
      </c>
      <c r="H2" s="20" t="s">
        <v>55</v>
      </c>
    </row>
    <row r="3" spans="2:8" s="18" customFormat="1" ht="12" x14ac:dyDescent="0.3">
      <c r="B3" s="13" t="s">
        <v>79</v>
      </c>
      <c r="C3" s="19" t="str">
        <f>IF(B3&gt;0,B3,"")</f>
        <v>geluidbelasting_rw_lden_2006</v>
      </c>
      <c r="D3" s="14" t="s">
        <v>73</v>
      </c>
      <c r="E3" s="16" t="s">
        <v>85</v>
      </c>
      <c r="F3" s="22" t="s">
        <v>59</v>
      </c>
      <c r="G3" s="23" t="s">
        <v>61</v>
      </c>
      <c r="H3" s="24" t="s">
        <v>62</v>
      </c>
    </row>
    <row r="4" spans="2:8" s="18" customFormat="1" ht="12" x14ac:dyDescent="0.3">
      <c r="B4" s="13" t="s">
        <v>80</v>
      </c>
      <c r="C4" s="19" t="str">
        <f>IF(B4&gt;0,B4,"")</f>
        <v>geluidbelasting_rw_lnight_2006</v>
      </c>
      <c r="D4" s="14" t="s">
        <v>74</v>
      </c>
      <c r="E4" s="16" t="s">
        <v>86</v>
      </c>
      <c r="F4" s="22" t="s">
        <v>59</v>
      </c>
      <c r="G4" s="23" t="s">
        <v>63</v>
      </c>
      <c r="H4" s="24" t="s">
        <v>64</v>
      </c>
    </row>
    <row r="5" spans="2:8" s="18" customFormat="1" ht="12" x14ac:dyDescent="0.3">
      <c r="B5" s="23" t="s">
        <v>81</v>
      </c>
      <c r="C5" s="19" t="str">
        <f t="shared" ref="C5:C8" si="0">IF(B5&gt;0,B5,"")</f>
        <v>geluidbelasting_rw_lden_2011</v>
      </c>
      <c r="D5" s="23" t="s">
        <v>75</v>
      </c>
      <c r="E5" s="23" t="s">
        <v>87</v>
      </c>
      <c r="F5" s="22" t="s">
        <v>59</v>
      </c>
      <c r="G5" s="23" t="s">
        <v>65</v>
      </c>
      <c r="H5" s="24" t="s">
        <v>66</v>
      </c>
    </row>
    <row r="6" spans="2:8" s="18" customFormat="1" ht="12" x14ac:dyDescent="0.3">
      <c r="B6" s="23" t="s">
        <v>82</v>
      </c>
      <c r="C6" s="19" t="str">
        <f t="shared" si="0"/>
        <v>geluidbelasting_rw_lnight_2011</v>
      </c>
      <c r="D6" s="23" t="s">
        <v>76</v>
      </c>
      <c r="E6" s="23" t="s">
        <v>88</v>
      </c>
      <c r="F6" s="22" t="s">
        <v>59</v>
      </c>
      <c r="G6" s="23" t="s">
        <v>67</v>
      </c>
      <c r="H6" s="24" t="s">
        <v>68</v>
      </c>
    </row>
    <row r="7" spans="2:8" s="18" customFormat="1" ht="12" x14ac:dyDescent="0.3">
      <c r="B7" s="23" t="s">
        <v>83</v>
      </c>
      <c r="C7" s="19" t="str">
        <f t="shared" si="0"/>
        <v>geluidbelasting_rw_lden_2016</v>
      </c>
      <c r="D7" s="23" t="s">
        <v>77</v>
      </c>
      <c r="E7" s="23" t="s">
        <v>89</v>
      </c>
      <c r="F7" s="22" t="s">
        <v>59</v>
      </c>
      <c r="G7" s="23" t="s">
        <v>69</v>
      </c>
      <c r="H7" s="24" t="s">
        <v>70</v>
      </c>
    </row>
    <row r="8" spans="2:8" s="18" customFormat="1" ht="12" x14ac:dyDescent="0.3">
      <c r="B8" s="23" t="s">
        <v>84</v>
      </c>
      <c r="C8" s="19" t="str">
        <f t="shared" si="0"/>
        <v>geluidbelasting_rw_lnight_2016</v>
      </c>
      <c r="D8" s="23" t="s">
        <v>78</v>
      </c>
      <c r="E8" s="23" t="s">
        <v>90</v>
      </c>
      <c r="F8" s="22" t="s">
        <v>59</v>
      </c>
      <c r="G8" s="23" t="s">
        <v>71</v>
      </c>
      <c r="H8" s="24" t="s">
        <v>72</v>
      </c>
    </row>
    <row r="9" spans="2:8" s="18" customFormat="1" ht="12" x14ac:dyDescent="0.3">
      <c r="B9" s="17"/>
      <c r="C9" s="17"/>
      <c r="D9" s="17"/>
    </row>
  </sheetData>
  <dataValidations count="5">
    <dataValidation allowBlank="1" showInputMessage="1" showErrorMessage="1" promptTitle="Toelichting" prompt="Laag/feature namen in een GeoPackage worden 1 op 1 overgenomen in een WMS en WFS. Het is belangrijk dat bij het generen van een GeoPackage  laagnamen goed staan (en blijven staan)." sqref="B3:B8" xr:uid="{00000000-0002-0000-0200-000000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8" xr:uid="{00000000-0002-0000-0200-000001000000}"/>
    <dataValidation allowBlank="1" showInputMessage="1" showErrorMessage="1" promptTitle="Toelichting" prompt="Keywords worden gebruikt in de capabilities en in de metadata van de services. Het goed invullen van keywords zorgt voor betere bruikbaarheid van de services._x000a_" sqref="F3:F8" xr:uid="{00000000-0002-0000-0200-000002000000}"/>
    <dataValidation allowBlank="1" showInputMessage="1" showErrorMessage="1" promptTitle="Toelichting" prompt="De titel wordt gebruikt als naamgeving van de lagen in de PDOK Viewer. Ook wordt de titel weergegeven in de capabilities van de WMS en WFS. _x000a_" sqref="D3:D8" xr:uid="{00000000-0002-0000-0200-000003000000}"/>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8" xr:uid="{00000000-0002-0000-0200-000004000000}"/>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8"/>
  <sheetViews>
    <sheetView topLeftCell="G1" workbookViewId="0">
      <selection activeCell="I3" sqref="I3"/>
    </sheetView>
  </sheetViews>
  <sheetFormatPr defaultRowHeight="14.4" x14ac:dyDescent="0.3"/>
  <cols>
    <col min="1" max="1" width="3.6640625" customWidth="1"/>
    <col min="2" max="2" width="41.109375" bestFit="1" customWidth="1"/>
    <col min="3" max="3" width="43" bestFit="1" customWidth="1"/>
    <col min="4" max="4" width="48.33203125" bestFit="1" customWidth="1"/>
    <col min="5" max="5" width="69.33203125" customWidth="1"/>
    <col min="6" max="6" width="88.44140625" customWidth="1"/>
    <col min="7" max="7" width="31.88671875" bestFit="1" customWidth="1"/>
    <col min="8" max="8" width="36" customWidth="1"/>
    <col min="9" max="9" width="129.44140625" customWidth="1"/>
    <col min="10" max="10" width="19.44140625" bestFit="1" customWidth="1"/>
    <col min="19" max="19" width="10.6640625" customWidth="1"/>
  </cols>
  <sheetData>
    <row r="1" spans="2:9" s="18" customFormat="1" ht="12" x14ac:dyDescent="0.3"/>
    <row r="2" spans="2:9" s="18" customFormat="1" ht="12" x14ac:dyDescent="0.3">
      <c r="B2" s="19" t="s">
        <v>50</v>
      </c>
      <c r="C2" s="19" t="s">
        <v>51</v>
      </c>
      <c r="D2" s="19" t="s">
        <v>52</v>
      </c>
      <c r="E2" s="19" t="s">
        <v>53</v>
      </c>
      <c r="F2" s="20" t="s">
        <v>54</v>
      </c>
      <c r="G2" s="21" t="s">
        <v>7</v>
      </c>
      <c r="H2" s="20" t="s">
        <v>55</v>
      </c>
      <c r="I2" s="19" t="s">
        <v>23</v>
      </c>
    </row>
    <row r="3" spans="2:9" s="18" customFormat="1" x14ac:dyDescent="0.3">
      <c r="B3" s="13" t="s">
        <v>79</v>
      </c>
      <c r="C3" s="19" t="str">
        <f>IF(B3&gt;0,B3,"")</f>
        <v>geluidbelasting_rw_lden_2006</v>
      </c>
      <c r="D3" s="14" t="s">
        <v>73</v>
      </c>
      <c r="E3" s="16" t="s">
        <v>85</v>
      </c>
      <c r="F3" s="22" t="s">
        <v>59</v>
      </c>
      <c r="G3" s="23" t="s">
        <v>61</v>
      </c>
      <c r="H3" s="24" t="s">
        <v>62</v>
      </c>
      <c r="I3" s="25" t="s">
        <v>91</v>
      </c>
    </row>
    <row r="4" spans="2:9" s="18" customFormat="1" x14ac:dyDescent="0.3">
      <c r="B4" s="13" t="s">
        <v>80</v>
      </c>
      <c r="C4" s="19" t="str">
        <f>IF(B4&gt;0,B4,"")</f>
        <v>geluidbelasting_rw_lnight_2006</v>
      </c>
      <c r="D4" s="14" t="s">
        <v>74</v>
      </c>
      <c r="E4" s="16" t="s">
        <v>86</v>
      </c>
      <c r="F4" s="22" t="s">
        <v>59</v>
      </c>
      <c r="G4" s="23" t="s">
        <v>63</v>
      </c>
      <c r="H4" s="24" t="s">
        <v>64</v>
      </c>
      <c r="I4" s="25" t="s">
        <v>92</v>
      </c>
    </row>
    <row r="5" spans="2:9" s="18" customFormat="1" x14ac:dyDescent="0.3">
      <c r="B5" s="23" t="s">
        <v>81</v>
      </c>
      <c r="C5" s="19" t="str">
        <f t="shared" ref="C5:C8" si="0">IF(B5&gt;0,B5,"")</f>
        <v>geluidbelasting_rw_lden_2011</v>
      </c>
      <c r="D5" s="23" t="s">
        <v>75</v>
      </c>
      <c r="E5" s="23" t="s">
        <v>87</v>
      </c>
      <c r="F5" s="23" t="s">
        <v>59</v>
      </c>
      <c r="G5" s="23" t="s">
        <v>65</v>
      </c>
      <c r="H5" s="23" t="s">
        <v>66</v>
      </c>
      <c r="I5" s="25" t="s">
        <v>93</v>
      </c>
    </row>
    <row r="6" spans="2:9" s="18" customFormat="1" x14ac:dyDescent="0.3">
      <c r="B6" s="23" t="s">
        <v>82</v>
      </c>
      <c r="C6" s="19" t="str">
        <f t="shared" si="0"/>
        <v>geluidbelasting_rw_lnight_2011</v>
      </c>
      <c r="D6" s="23" t="s">
        <v>76</v>
      </c>
      <c r="E6" s="23" t="s">
        <v>88</v>
      </c>
      <c r="F6" s="23" t="s">
        <v>59</v>
      </c>
      <c r="G6" s="23" t="s">
        <v>67</v>
      </c>
      <c r="H6" s="23" t="s">
        <v>68</v>
      </c>
      <c r="I6" s="25" t="s">
        <v>94</v>
      </c>
    </row>
    <row r="7" spans="2:9" s="18" customFormat="1" x14ac:dyDescent="0.3">
      <c r="B7" s="23" t="s">
        <v>83</v>
      </c>
      <c r="C7" s="19" t="str">
        <f t="shared" si="0"/>
        <v>geluidbelasting_rw_lden_2016</v>
      </c>
      <c r="D7" s="23" t="s">
        <v>77</v>
      </c>
      <c r="E7" s="23" t="s">
        <v>89</v>
      </c>
      <c r="F7" s="23" t="s">
        <v>59</v>
      </c>
      <c r="G7" s="23" t="s">
        <v>69</v>
      </c>
      <c r="H7" s="23" t="s">
        <v>70</v>
      </c>
      <c r="I7" s="25" t="s">
        <v>95</v>
      </c>
    </row>
    <row r="8" spans="2:9" s="18" customFormat="1" x14ac:dyDescent="0.3">
      <c r="B8" s="23" t="s">
        <v>84</v>
      </c>
      <c r="C8" s="19" t="str">
        <f t="shared" si="0"/>
        <v>geluidbelasting_rw_lnight_2016</v>
      </c>
      <c r="D8" s="23" t="s">
        <v>78</v>
      </c>
      <c r="E8" s="23" t="s">
        <v>90</v>
      </c>
      <c r="F8" s="23" t="s">
        <v>59</v>
      </c>
      <c r="G8" s="23" t="s">
        <v>71</v>
      </c>
      <c r="H8" s="23" t="s">
        <v>72</v>
      </c>
      <c r="I8" s="25" t="s">
        <v>96</v>
      </c>
    </row>
  </sheetData>
  <dataValidations count="5">
    <dataValidation allowBlank="1" showInputMessage="1" showErrorMessage="1" promptTitle="Toelichting" prompt="Dit betreft het UUID van de metadata data. Metadata moet beschikbaar zijn in het NGR maar hoeft nog niet gepubliceerd te zijn voor de buitenwereld (PDOK heeft rechten om niet gepubliceerde metadata in te zien)._x000a_" sqref="G3:G8" xr:uid="{00000000-0002-0000-0300-000000000000}"/>
    <dataValidation allowBlank="1" showInputMessage="1" showErrorMessage="1" promptTitle="Toelichting" prompt="De titel wordt gebruikt als naamgeving van de lagen in de PDOK Viewer. Ook wordt de titel weergegeven in de capabilities van de WMS en WFS. _x000a_" sqref="D3:D8" xr:uid="{00000000-0002-0000-0300-000001000000}"/>
    <dataValidation allowBlank="1" showInputMessage="1" showErrorMessage="1" promptTitle="Toelichting" prompt="Keywords worden gebruikt in de capabilities en in de metadata van de services. Het goed invullen van keywords zorgt voor betere bruikbaarheid van de services._x000a_" sqref="F3:F8" xr:uid="{00000000-0002-0000-0300-000002000000}"/>
    <dataValidation allowBlank="1" showInputMessage="1" showErrorMessage="1" promptTitle="Toelichting" prompt="Vul een omschrijving van de laag/feature in. Wat wordt er getoond in de laag? Dit mag uitgebreid beschreven worden en zal zichtbaar worden voor afnemers in de capabilities van de services." sqref="E3:E8" xr:uid="{00000000-0002-0000-0300-000003000000}"/>
    <dataValidation allowBlank="1" showInputMessage="1" showErrorMessage="1" promptTitle="Toelichting" prompt="Laag/feature namen in een GeoPackage worden 1 op 1 overgenomen in een WMS en WFS. Het is belangrijk dat bij het generen van een GeoPackage  laagnamen goed staan (en blijven staan)." sqref="B3:B8" xr:uid="{00000000-0002-0000-0300-000004000000}"/>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
  <sheetViews>
    <sheetView tabSelected="1" topLeftCell="E1" workbookViewId="0">
      <selection activeCell="F12" sqref="F12"/>
    </sheetView>
  </sheetViews>
  <sheetFormatPr defaultRowHeight="14.4" x14ac:dyDescent="0.3"/>
  <cols>
    <col min="2" max="2" width="47.33203125" bestFit="1" customWidth="1"/>
    <col min="3" max="3" width="45.44140625" bestFit="1" customWidth="1"/>
    <col min="4" max="4" width="42.109375" bestFit="1" customWidth="1"/>
    <col min="5" max="5" width="30.5546875" bestFit="1" customWidth="1"/>
    <col min="6" max="6" width="115.6640625" bestFit="1" customWidth="1"/>
    <col min="7" max="7" width="20.109375" bestFit="1" customWidth="1"/>
    <col min="8" max="8" width="19.44140625" bestFit="1" customWidth="1"/>
    <col min="17" max="17" width="10.6640625" customWidth="1"/>
  </cols>
  <sheetData>
    <row r="1" spans="2:6" s="15" customFormat="1" x14ac:dyDescent="0.3"/>
    <row r="2" spans="2:6" s="15" customFormat="1" x14ac:dyDescent="0.3">
      <c r="B2" s="11" t="s">
        <v>17</v>
      </c>
      <c r="C2" s="11" t="s">
        <v>15</v>
      </c>
      <c r="D2" s="11" t="s">
        <v>16</v>
      </c>
      <c r="E2" s="11" t="s">
        <v>18</v>
      </c>
      <c r="F2" s="11" t="s">
        <v>23</v>
      </c>
    </row>
    <row r="3" spans="2:6" s="15" customFormat="1" x14ac:dyDescent="0.3">
      <c r="B3" s="11" t="str">
        <f>IF('WMS en WFS'!B3&gt;0,'WMS en WFS'!B3,"")</f>
        <v>geluidbelasting_rw_lden_2006</v>
      </c>
      <c r="C3" s="1" t="s">
        <v>103</v>
      </c>
      <c r="D3" s="1" t="s">
        <v>99</v>
      </c>
      <c r="E3" s="1" t="s">
        <v>20</v>
      </c>
      <c r="F3" s="30" t="s">
        <v>105</v>
      </c>
    </row>
    <row r="4" spans="2:6" s="15" customFormat="1" x14ac:dyDescent="0.3">
      <c r="B4" s="11" t="str">
        <f>IF('WMS en WFS'!B4&gt;0,'WMS en WFS'!B4,"")</f>
        <v>geluidbelasting_rw_lnight_2006</v>
      </c>
      <c r="C4" s="1" t="s">
        <v>104</v>
      </c>
      <c r="D4" s="1" t="s">
        <v>100</v>
      </c>
      <c r="E4" s="1" t="s">
        <v>20</v>
      </c>
      <c r="F4" s="30" t="s">
        <v>106</v>
      </c>
    </row>
    <row r="5" spans="2:6" s="15" customFormat="1" x14ac:dyDescent="0.3">
      <c r="B5" s="11" t="str">
        <f>IF('WMS en WFS'!B5&gt;0,'WMS en WFS'!B5,"")</f>
        <v>geluidbelasting_rw_lden_2011</v>
      </c>
      <c r="C5" s="1" t="s">
        <v>98</v>
      </c>
      <c r="D5" s="1" t="s">
        <v>99</v>
      </c>
      <c r="E5" s="1" t="s">
        <v>20</v>
      </c>
      <c r="F5" s="30" t="s">
        <v>101</v>
      </c>
    </row>
    <row r="6" spans="2:6" s="15" customFormat="1" x14ac:dyDescent="0.3">
      <c r="B6" s="11" t="str">
        <f>IF('WMS en WFS'!B6&gt;0,'WMS en WFS'!B6,"")</f>
        <v>geluidbelasting_rw_lnight_2011</v>
      </c>
      <c r="C6" s="1" t="s">
        <v>104</v>
      </c>
      <c r="D6" s="1" t="s">
        <v>100</v>
      </c>
      <c r="E6" s="1" t="s">
        <v>20</v>
      </c>
      <c r="F6" s="30" t="s">
        <v>106</v>
      </c>
    </row>
    <row r="7" spans="2:6" s="15" customFormat="1" x14ac:dyDescent="0.3">
      <c r="B7" s="11" t="str">
        <f>IF('WMS en WFS'!B7&gt;0,'WMS en WFS'!B7,"")</f>
        <v>geluidbelasting_rw_lden_2016</v>
      </c>
      <c r="C7" s="1" t="s">
        <v>103</v>
      </c>
      <c r="D7" s="1" t="s">
        <v>99</v>
      </c>
      <c r="E7" s="1" t="s">
        <v>20</v>
      </c>
      <c r="F7" s="30" t="s">
        <v>105</v>
      </c>
    </row>
    <row r="8" spans="2:6" s="15" customFormat="1" x14ac:dyDescent="0.3">
      <c r="B8" s="11" t="str">
        <f>IF('WMS en WFS'!B8&gt;0,'WMS en WFS'!B8,"")</f>
        <v>geluidbelasting_rw_lnight_2016</v>
      </c>
      <c r="C8" s="1" t="s">
        <v>97</v>
      </c>
      <c r="D8" s="1" t="s">
        <v>100</v>
      </c>
      <c r="E8" s="1" t="s">
        <v>20</v>
      </c>
      <c r="F8" s="30" t="s">
        <v>102</v>
      </c>
    </row>
    <row r="9" spans="2:6" s="15" customFormat="1" x14ac:dyDescent="0.3">
      <c r="E9" s="29"/>
      <c r="F9" s="29"/>
    </row>
    <row r="10" spans="2:6" s="15" customFormat="1" x14ac:dyDescent="0.3">
      <c r="B10" s="15" t="s">
        <v>46</v>
      </c>
    </row>
  </sheetData>
  <hyperlinks>
    <hyperlink ref="F3" r:id="rId1" xr:uid="{2FAFFB66-3A8F-43E1-A0E5-860290939018}"/>
    <hyperlink ref="F4" r:id="rId2" xr:uid="{0C042D03-A671-453E-A73B-7BB25BFF94AC}"/>
    <hyperlink ref="F6" r:id="rId3" xr:uid="{4FDC9C5E-9164-4016-AF10-3A52B37362A3}"/>
    <hyperlink ref="F7" r:id="rId4" xr:uid="{86CEBD0B-EFDA-4BC5-9577-A7B25BAC9D4E}"/>
    <hyperlink ref="F5" r:id="rId5" xr:uid="{F3A6D31E-B361-42D8-AF49-6498505819A4}"/>
    <hyperlink ref="F8" r:id="rId6" xr:uid="{D2CE1F5D-23CA-4ECA-A8ED-52BA185EDAF3}"/>
  </hyperlinks>
  <pageMargins left="0.7" right="0.7" top="0.75" bottom="0.75" header="0.3" footer="0.3"/>
  <pageSetup paperSize="9" orientation="portrait" r:id="rId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'Werkblad (lijstjes etc.)'!$E$8:$E$10</xm:f>
          </x14:formula1>
          <xm:sqref>E3:E9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Werkblad (lijstjes etc.)</vt:lpstr>
      <vt:lpstr>Algemeen</vt:lpstr>
      <vt:lpstr>WMS en WFS</vt:lpstr>
      <vt:lpstr>Atom</vt:lpstr>
      <vt:lpstr>Style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Hogeboom, Jeroen</dc:creator>
  <cp:lastModifiedBy>Herzo van der Wal</cp:lastModifiedBy>
  <dcterms:created xsi:type="dcterms:W3CDTF">2019-07-05T08:14:41Z</dcterms:created>
  <dcterms:modified xsi:type="dcterms:W3CDTF">2019-08-09T06:55:39Z</dcterms:modified>
</cp:coreProperties>
</file>