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bookViews>
    <workbookView xWindow="-120" yWindow="-120" windowWidth="19440" windowHeight="11040" firstSheet="1" activeTab="1"/>
  </bookViews>
  <sheets>
    <sheet name="Werkblad (lijstjes etc.)" sheetId="12" state="hidden" r:id="rId1"/>
    <sheet name="Algemeen" sheetId="5" r:id="rId2"/>
    <sheet name="WMS en WFS" sheetId="13" r:id="rId3"/>
    <sheet name="Atom" sheetId="18" r:id="rId4"/>
    <sheet name="Style" sheetId="17" r:id="rId5"/>
  </sheets>
  <calcPr calcId="1456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6" i="17" l="1"/>
  <c r="B4" i="17"/>
  <c r="B5" i="17"/>
  <c r="C4" i="18"/>
  <c r="C3" i="18"/>
  <c r="C20" i="5"/>
  <c r="C16" i="5" l="1"/>
  <c r="C17" i="13"/>
  <c r="C16" i="13"/>
  <c r="C15" i="13"/>
  <c r="C14" i="13"/>
  <c r="C13" i="13"/>
  <c r="C12" i="13"/>
  <c r="C11" i="13"/>
  <c r="C10" i="13"/>
  <c r="C9" i="13"/>
  <c r="C8" i="13"/>
  <c r="C7" i="13"/>
  <c r="B3" i="17"/>
  <c r="B7" i="17"/>
  <c r="B8" i="17"/>
  <c r="B9" i="17"/>
  <c r="B11" i="17"/>
  <c r="B12" i="17"/>
  <c r="B13" i="17"/>
  <c r="B14" i="17"/>
  <c r="B15" i="17"/>
  <c r="B16" i="17"/>
  <c r="B17" i="17"/>
  <c r="C3" i="13" l="1"/>
  <c r="C4" i="13"/>
  <c r="C21" i="12" l="1"/>
  <c r="C20" i="12"/>
</calcChain>
</file>

<file path=xl/sharedStrings.xml><?xml version="1.0" encoding="utf-8"?>
<sst xmlns="http://schemas.openxmlformats.org/spreadsheetml/2006/main" count="113" uniqueCount="76">
  <si>
    <t>Service ID</t>
  </si>
  <si>
    <t xml:space="preserve">UUID </t>
  </si>
  <si>
    <t>Keuzelijst</t>
  </si>
  <si>
    <t>WMS</t>
  </si>
  <si>
    <t>Ja</t>
  </si>
  <si>
    <t>WFS</t>
  </si>
  <si>
    <t>Nee</t>
  </si>
  <si>
    <t>Acces constraints</t>
  </si>
  <si>
    <t>Organisatienaam</t>
  </si>
  <si>
    <t>Service abstract</t>
  </si>
  <si>
    <t>Service titel</t>
  </si>
  <si>
    <t>Service keywords (komma gescheiden)</t>
  </si>
  <si>
    <t>generen, niet zichtbaar</t>
  </si>
  <si>
    <t>standaard licentie, niet zichtbaar</t>
  </si>
  <si>
    <t xml:space="preserve">Stylenaam </t>
  </si>
  <si>
    <t>Style titel</t>
  </si>
  <si>
    <t>Laagnaam (bijbehoren bij style)</t>
  </si>
  <si>
    <t>Formaat style</t>
  </si>
  <si>
    <t>Formaat Style</t>
  </si>
  <si>
    <t>SLD</t>
  </si>
  <si>
    <t xml:space="preserve">Mapfile </t>
  </si>
  <si>
    <t>MS Word</t>
  </si>
  <si>
    <t>URL of bestandsnaam</t>
  </si>
  <si>
    <t>https://geodata.nationaalgeoregister.nl/</t>
  </si>
  <si>
    <t>cbs</t>
  </si>
  <si>
    <t>ez</t>
  </si>
  <si>
    <t>hwh</t>
  </si>
  <si>
    <t>kadaster</t>
  </si>
  <si>
    <t>provincies</t>
  </si>
  <si>
    <t>rws</t>
  </si>
  <si>
    <t>rvo</t>
  </si>
  <si>
    <t>/</t>
  </si>
  <si>
    <t>wms</t>
  </si>
  <si>
    <t>wfs</t>
  </si>
  <si>
    <t>?</t>
  </si>
  <si>
    <t>URL WMS (verschijnt na invullen)</t>
  </si>
  <si>
    <t>Versie</t>
  </si>
  <si>
    <t>v1</t>
  </si>
  <si>
    <t>Laag/feature naam in GeoPackage</t>
  </si>
  <si>
    <t>Laag/feature naam in WMS en WFS (uit GeoPackage)</t>
  </si>
  <si>
    <t>Laag/feature titel</t>
  </si>
  <si>
    <t>Laag/feature abstract</t>
  </si>
  <si>
    <t xml:space="preserve">Laag/feature keywords </t>
  </si>
  <si>
    <t>In het NGR achter de titel "WMS" en "WFS"</t>
  </si>
  <si>
    <t>Let op: ook INSPIRE default style</t>
  </si>
  <si>
    <t>Locatie dataset</t>
  </si>
  <si>
    <t>ATOM feed</t>
  </si>
  <si>
    <t>Entrie in Atomfeed</t>
  </si>
  <si>
    <t>Metadata data UUID metadata</t>
  </si>
  <si>
    <t>Metadata data UUID bron</t>
  </si>
  <si>
    <t>GeoPackage</t>
  </si>
  <si>
    <t>Entrie titel</t>
  </si>
  <si>
    <t>Entrie abstract</t>
  </si>
  <si>
    <t xml:space="preserve">Entrie keywords </t>
  </si>
  <si>
    <t>URL WFS (verschijnt na invullen)</t>
  </si>
  <si>
    <t>URL Atom (verschijnt na invullen)</t>
  </si>
  <si>
    <t>vaarwegmarkeringennld</t>
  </si>
  <si>
    <t>Vaarwegmarkeringen Nederland</t>
  </si>
  <si>
    <t>vervoersnetwerken;boeien;schepen;scheepvaart</t>
  </si>
  <si>
    <t>https://www.rijkswaterstaat.nl/apps/geoservices/geodata/regios/civ/uitleveren_pdok/vaarwegmarkeringen_nld_gpkg.zip</t>
  </si>
  <si>
    <t>https://geodata.nationaalgeoregister.nl/rws/vaarwegmarkeringennld/atom/…</t>
  </si>
  <si>
    <t>Vaarwegmarkeringen Nederland - drijvend</t>
  </si>
  <si>
    <t>Vaarwegmarkeringen Nederland - vast</t>
  </si>
  <si>
    <t>be1b1514-8d1f-48e1-9624-fee9b784138b</t>
  </si>
  <si>
    <t>a0bccc6a-9f0b-4281-9d8c-883ee734f001</t>
  </si>
  <si>
    <t>vaarwegmarkeringen_nld_drijvend</t>
  </si>
  <si>
    <t>vaarwegmarkeringen_nld_vast</t>
  </si>
  <si>
    <t>Vaarwegmarkeringen Nederland bestaande uit vaste en drijvende markeringen (boeien en bakens) van Nederland incl. Nederlands Continentaal Plat van de Noordzee</t>
  </si>
  <si>
    <t>Vaste vaarwegmarkeringen Nederland (bakens) incl. Nederlands Continentaal Plat van de Noordzee</t>
  </si>
  <si>
    <t>Drijvende vaarwegmarkeringen Nederland (boeien) incl. Nederlands Continentaal Plat van de Noordzee</t>
  </si>
  <si>
    <t>https://www.rijkswaterstaat.nl/apps/geoservices/geodata/regios/civ/uitleveren_pdok/vaarwegmarkeringen_nld_drijvend_gpkg.zip</t>
  </si>
  <si>
    <t>https://www.rijkswaterstaat.nl/apps/geoservices/geodata/regios/civ/uitleveren_pdok/vaarwegmarkeringen_nld_vast_gpkg.zip</t>
  </si>
  <si>
    <t>vaarwegmarkeringen_nld_kleur</t>
  </si>
  <si>
    <t>vaarwegmarkeringen_nld_lichten</t>
  </si>
  <si>
    <t>https://www.rijkswaterstaat.nl/apps/geoservices/geodata/regios/civ/uitleveren_pdok/vaarwegmarkeringen_nld_kleur.sld</t>
  </si>
  <si>
    <t>https://www.rijkswaterstaat.nl/apps/geoservices/geodata/regios/civ/uitleveren_pdok/vaarwegmarkeringen_nld_lichten.sld</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</si>
</sst>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theme="1"/>
      <name val="Calibri"/>
      <family val="2"/>
      <scheme val="minor"/>
    </font>
    <font>
      <sz val="9"/>
      <color theme="1"/>
      <name val="Verdana"/>
      <family val="2"/>
    </font>
    <font>
      <sz val="11"/>
      <name val="Calibri"/>
      <family val="2"/>
      <scheme val="minor"/>
    </font>
    <font>
      <sz val="9"/>
      <color theme="1"/>
      <name val="Calibri"/>
      <family val="2"/>
      <scheme val="minor"/>
    </font>
    <font>
      <b/>
      <sz val="12"/>
      <name val="Calibri"/>
      <family val="2"/>
      <scheme val="minor"/>
    </font>
    <font>
      <sz val="9"/>
      <name val="Verdana"/>
      <family val="2"/>
    </font>
  </fonts>
  <fills count="6">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5" tint="0.79998168889431442"/>
        <bgColor indexed="64"/>
      </patternFill>
    </fill>
    <fill>
      <patternFill patternType="solid">
        <fgColor theme="4" tint="0.79998168889431442"/>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s>
  <cellStyleXfs count="2">
    <xf numFmtId="0" fontId="0" fillId="0" borderId="0"/>
    <xf numFmtId="0" fontId="1" fillId="0" borderId="0"/>
  </cellStyleXfs>
  <cellXfs count="34">
    <xf numFmtId="0" fontId="0" fillId="0" borderId="0" xfId="0"/>
    <xf numFmtId="0" fontId="0" fillId="3" borderId="0" xfId="0" applyFill="1"/>
    <xf numFmtId="0" fontId="0" fillId="3" borderId="1" xfId="0" applyFill="1" applyBorder="1"/>
    <xf numFmtId="0" fontId="0" fillId="3" borderId="0" xfId="0" applyFill="1" applyBorder="1"/>
    <xf numFmtId="0" fontId="2" fillId="2" borderId="0" xfId="0" applyFont="1" applyFill="1"/>
    <xf numFmtId="0" fontId="2" fillId="4" borderId="0" xfId="0" applyFont="1" applyFill="1"/>
    <xf numFmtId="0" fontId="2" fillId="2" borderId="1" xfId="0" applyFont="1" applyFill="1" applyBorder="1"/>
    <xf numFmtId="0" fontId="2" fillId="2" borderId="2" xfId="0" applyFont="1" applyFill="1" applyBorder="1"/>
    <xf numFmtId="0" fontId="2" fillId="2" borderId="0" xfId="0" applyFont="1" applyFill="1" applyBorder="1"/>
    <xf numFmtId="0" fontId="0" fillId="2" borderId="1" xfId="0" applyFill="1" applyBorder="1" applyProtection="1">
      <protection locked="0"/>
    </xf>
    <xf numFmtId="0" fontId="0" fillId="2" borderId="3" xfId="0" applyFill="1" applyBorder="1" applyProtection="1">
      <protection locked="0"/>
    </xf>
    <xf numFmtId="0" fontId="0" fillId="5" borderId="1" xfId="0" applyFill="1" applyBorder="1"/>
    <xf numFmtId="0" fontId="0" fillId="5" borderId="1" xfId="0" applyFont="1" applyFill="1" applyBorder="1"/>
    <xf numFmtId="0" fontId="3" fillId="5" borderId="1" xfId="0" applyFont="1" applyFill="1" applyBorder="1"/>
    <xf numFmtId="1" fontId="3" fillId="0" borderId="1" xfId="0" applyNumberFormat="1" applyFont="1" applyBorder="1" applyAlignment="1">
      <alignment horizontal="left" vertical="top"/>
    </xf>
    <xf numFmtId="0" fontId="3" fillId="0" borderId="1" xfId="0" applyFont="1" applyBorder="1" applyAlignment="1">
      <alignment horizontal="left" vertical="top"/>
    </xf>
    <xf numFmtId="0" fontId="3" fillId="2" borderId="1" xfId="0" applyFont="1" applyFill="1" applyBorder="1"/>
    <xf numFmtId="0" fontId="0" fillId="0" borderId="0" xfId="0" applyFill="1"/>
    <xf numFmtId="0" fontId="3" fillId="0" borderId="1" xfId="0" applyFont="1" applyBorder="1" applyAlignment="1">
      <alignment horizontal="left" vertical="top" wrapText="1"/>
    </xf>
    <xf numFmtId="0" fontId="4" fillId="5" borderId="1" xfId="0" applyFont="1" applyFill="1" applyBorder="1"/>
    <xf numFmtId="0" fontId="5" fillId="0" borderId="0" xfId="1" applyFont="1"/>
    <xf numFmtId="0" fontId="3" fillId="5" borderId="1" xfId="0" applyFont="1" applyFill="1" applyBorder="1" applyAlignment="1">
      <alignment horizontal="left" vertical="top"/>
    </xf>
    <xf numFmtId="0" fontId="3" fillId="2" borderId="1" xfId="0" applyFont="1" applyFill="1" applyBorder="1" applyAlignment="1">
      <alignment horizontal="left" vertical="top"/>
    </xf>
    <xf numFmtId="0" fontId="3" fillId="2" borderId="1" xfId="0" applyFont="1" applyFill="1" applyBorder="1" applyAlignment="1">
      <alignment horizontal="left" vertical="top" wrapText="1"/>
    </xf>
    <xf numFmtId="0" fontId="5" fillId="0" borderId="0" xfId="1" applyFont="1" applyAlignment="1">
      <alignment horizontal="left" vertical="top"/>
    </xf>
    <xf numFmtId="0" fontId="0" fillId="0" borderId="0" xfId="0" applyFont="1" applyBorder="1" applyAlignment="1">
      <alignment horizontal="left" vertical="top"/>
    </xf>
    <xf numFmtId="11" fontId="3" fillId="2" borderId="1" xfId="0" applyNumberFormat="1" applyFont="1" applyFill="1" applyBorder="1" applyAlignment="1">
      <alignment horizontal="left" vertical="top"/>
    </xf>
    <xf numFmtId="0" fontId="3" fillId="5" borderId="1" xfId="0" applyFont="1" applyFill="1" applyBorder="1" applyAlignment="1">
      <alignment vertical="top"/>
    </xf>
    <xf numFmtId="0" fontId="0" fillId="2" borderId="1" xfId="0" applyFill="1" applyBorder="1" applyAlignment="1">
      <alignment vertical="top"/>
    </xf>
    <xf numFmtId="0" fontId="3" fillId="3" borderId="0" xfId="0" applyFont="1" applyFill="1" applyAlignment="1">
      <alignment horizontal="left" vertical="top"/>
    </xf>
    <xf numFmtId="0" fontId="3" fillId="3" borderId="0" xfId="0" applyFont="1" applyFill="1" applyBorder="1" applyAlignment="1">
      <alignment horizontal="left" vertical="top"/>
    </xf>
    <xf numFmtId="0" fontId="0" fillId="0" borderId="0" xfId="0" applyAlignment="1">
      <alignment horizontal="left" vertical="top"/>
    </xf>
    <xf numFmtId="1" fontId="3" fillId="5" borderId="1" xfId="0" applyNumberFormat="1" applyFont="1" applyFill="1" applyBorder="1" applyAlignment="1">
      <alignment horizontal="left" vertical="top"/>
    </xf>
    <xf numFmtId="0" fontId="0" fillId="2" borderId="1" xfId="0" applyFill="1" applyBorder="1" applyAlignment="1" applyProtection="1">
      <alignment wrapText="1"/>
      <protection locked="0"/>
    </xf>
  </cellXfs>
  <cellStyles count="2">
    <cellStyle name="Standaard" xfId="0" builtinId="0"/>
    <cellStyle name="Standaard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hyperlink" Target="https://www.rijkswaterstaat.nl/apps/geoservices/geodata/regios/civ/uitleveren_pdok/" TargetMode="External"/><Relationship Id="rId2" Type="http://schemas.openxmlformats.org/officeDocument/2006/relationships/hyperlink" Target="https://www.rijkswaterstaat.nl/apps/geoservices/geodata/regios/civ/uitleveren_pdok/" TargetMode="External"/><Relationship Id="rId1" Type="http://schemas.openxmlformats.org/officeDocument/2006/relationships/hyperlink" Target="https://www.rijkswaterstaat.nl/apps/geoservices/geodata/regios/civ/uitleveren_pdok/" TargetMode="External"/><Relationship Id="rId4" Type="http://schemas.openxmlformats.org/officeDocument/2006/relationships/hyperlink" Target="https://www.rijkswaterstaat.nl/apps/geoservices/geodata/regios/civ/uitleveren_pdo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6:E26"/>
  <sheetViews>
    <sheetView workbookViewId="0">
      <selection activeCell="E38" sqref="E38"/>
    </sheetView>
  </sheetViews>
  <sheetFormatPr defaultRowHeight="15" x14ac:dyDescent="0.25"/>
  <cols>
    <col min="1" max="2" width="9.140625" style="4"/>
    <col min="3" max="4" width="9.7109375" style="4" bestFit="1" customWidth="1"/>
    <col min="5" max="5" width="13.28515625" style="4" bestFit="1" customWidth="1"/>
    <col min="6" max="16384" width="9.140625" style="4"/>
  </cols>
  <sheetData>
    <row r="6" spans="3:5" x14ac:dyDescent="0.25">
      <c r="C6" s="5" t="s">
        <v>2</v>
      </c>
      <c r="D6" s="5" t="s">
        <v>2</v>
      </c>
      <c r="E6" s="5" t="s">
        <v>18</v>
      </c>
    </row>
    <row r="7" spans="3:5" x14ac:dyDescent="0.25">
      <c r="D7" s="6"/>
    </row>
    <row r="8" spans="3:5" x14ac:dyDescent="0.25">
      <c r="C8" s="7" t="s">
        <v>4</v>
      </c>
      <c r="D8" s="6" t="s">
        <v>24</v>
      </c>
      <c r="E8" s="6" t="s">
        <v>19</v>
      </c>
    </row>
    <row r="9" spans="3:5" x14ac:dyDescent="0.25">
      <c r="C9" s="7" t="s">
        <v>6</v>
      </c>
      <c r="D9" s="6" t="s">
        <v>25</v>
      </c>
      <c r="E9" s="6" t="s">
        <v>20</v>
      </c>
    </row>
    <row r="10" spans="3:5" x14ac:dyDescent="0.25">
      <c r="D10" s="6" t="s">
        <v>26</v>
      </c>
      <c r="E10" s="6" t="s">
        <v>21</v>
      </c>
    </row>
    <row r="11" spans="3:5" x14ac:dyDescent="0.25">
      <c r="D11" s="6" t="s">
        <v>27</v>
      </c>
    </row>
    <row r="12" spans="3:5" x14ac:dyDescent="0.25">
      <c r="D12" s="6" t="s">
        <v>28</v>
      </c>
      <c r="E12" s="8"/>
    </row>
    <row r="13" spans="3:5" x14ac:dyDescent="0.25">
      <c r="D13" s="6" t="s">
        <v>29</v>
      </c>
    </row>
    <row r="14" spans="3:5" x14ac:dyDescent="0.25">
      <c r="D14" s="6" t="s">
        <v>30</v>
      </c>
    </row>
    <row r="18" spans="3:4" x14ac:dyDescent="0.25">
      <c r="C18" s="6" t="s">
        <v>31</v>
      </c>
    </row>
    <row r="20" spans="3:4" x14ac:dyDescent="0.25">
      <c r="C20" s="2" t="str">
        <f>IF(Algemeen!C3="Ja",Algemeen!B3)</f>
        <v>WMS</v>
      </c>
      <c r="D20" s="4" t="s">
        <v>32</v>
      </c>
    </row>
    <row r="21" spans="3:4" x14ac:dyDescent="0.25">
      <c r="C21" s="2" t="str">
        <f>IF(Algemeen!C4="Ja",Algemeen!B4)</f>
        <v>WFS</v>
      </c>
      <c r="D21" s="4" t="s">
        <v>33</v>
      </c>
    </row>
    <row r="23" spans="3:4" x14ac:dyDescent="0.25">
      <c r="C23" s="6" t="s">
        <v>34</v>
      </c>
    </row>
    <row r="24" spans="3:4" x14ac:dyDescent="0.25">
      <c r="C24" s="1" t="s">
        <v>23</v>
      </c>
    </row>
    <row r="26" spans="3:4" x14ac:dyDescent="0.25">
      <c r="C26" s="4" t="s">
        <v>37</v>
      </c>
    </row>
  </sheetData>
  <sortState ref="D8:D13">
    <sortCondition ref="D8"/>
  </sortState>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2"/>
  <sheetViews>
    <sheetView tabSelected="1" workbookViewId="0">
      <selection activeCell="C8" sqref="C8"/>
    </sheetView>
  </sheetViews>
  <sheetFormatPr defaultRowHeight="15" x14ac:dyDescent="0.25"/>
  <cols>
    <col min="1" max="1" width="7.5703125" customWidth="1"/>
    <col min="2" max="2" width="36.28515625" bestFit="1" customWidth="1"/>
    <col min="3" max="3" width="101.42578125" bestFit="1" customWidth="1"/>
    <col min="4" max="4" width="27.5703125" customWidth="1"/>
    <col min="5" max="6" width="24" bestFit="1" customWidth="1"/>
    <col min="7" max="7" width="24.140625" customWidth="1"/>
    <col min="8" max="8" width="15.85546875" customWidth="1"/>
    <col min="9" max="9" width="19.42578125" bestFit="1" customWidth="1"/>
    <col min="18" max="18" width="10.7109375" customWidth="1"/>
  </cols>
  <sheetData>
    <row r="1" spans="1:16" s="17" customFormat="1" x14ac:dyDescent="0.25">
      <c r="A1" s="1"/>
      <c r="B1" s="1"/>
      <c r="C1" s="1"/>
      <c r="D1" s="1"/>
      <c r="E1" s="1"/>
      <c r="F1" s="1"/>
      <c r="G1" s="1"/>
      <c r="H1" s="1"/>
      <c r="I1" s="1"/>
      <c r="J1" s="1"/>
      <c r="K1" s="1"/>
      <c r="L1" s="1"/>
      <c r="M1" s="1"/>
      <c r="N1" s="1"/>
      <c r="O1" s="1"/>
      <c r="P1" s="1"/>
    </row>
    <row r="2" spans="1:16" s="1" customFormat="1" x14ac:dyDescent="0.25">
      <c r="B2" s="11" t="s">
        <v>8</v>
      </c>
      <c r="C2" s="9" t="s">
        <v>29</v>
      </c>
    </row>
    <row r="3" spans="1:16" s="1" customFormat="1" x14ac:dyDescent="0.25">
      <c r="B3" s="11" t="s">
        <v>3</v>
      </c>
      <c r="C3" s="10" t="s">
        <v>4</v>
      </c>
    </row>
    <row r="4" spans="1:16" s="1" customFormat="1" x14ac:dyDescent="0.25">
      <c r="B4" s="11" t="s">
        <v>5</v>
      </c>
      <c r="C4" s="9" t="s">
        <v>4</v>
      </c>
    </row>
    <row r="5" spans="1:16" s="1" customFormat="1" x14ac:dyDescent="0.25">
      <c r="B5" s="11" t="s">
        <v>46</v>
      </c>
      <c r="C5" s="9" t="s">
        <v>4</v>
      </c>
    </row>
    <row r="6" spans="1:16" s="1" customFormat="1" x14ac:dyDescent="0.25">
      <c r="B6" s="11" t="s">
        <v>0</v>
      </c>
      <c r="C6" s="25" t="s">
        <v>56</v>
      </c>
    </row>
    <row r="7" spans="1:16" s="1" customFormat="1" x14ac:dyDescent="0.25">
      <c r="B7" s="11" t="s">
        <v>10</v>
      </c>
      <c r="C7" s="25" t="s">
        <v>57</v>
      </c>
      <c r="D7" s="1" t="s">
        <v>43</v>
      </c>
    </row>
    <row r="8" spans="1:16" s="1" customFormat="1" ht="30" x14ac:dyDescent="0.25">
      <c r="B8" s="11" t="s">
        <v>9</v>
      </c>
      <c r="C8" s="33" t="s">
        <v>67</v>
      </c>
      <c r="J8" s="3"/>
      <c r="K8" s="3"/>
      <c r="L8" s="3"/>
    </row>
    <row r="9" spans="1:16" s="1" customFormat="1" x14ac:dyDescent="0.25">
      <c r="B9" s="11" t="s">
        <v>11</v>
      </c>
      <c r="C9" s="9" t="s">
        <v>58</v>
      </c>
      <c r="J9" s="3"/>
      <c r="K9" s="3"/>
      <c r="L9" s="3"/>
    </row>
    <row r="10" spans="1:16" s="1" customFormat="1" x14ac:dyDescent="0.25">
      <c r="B10" s="11" t="s">
        <v>36</v>
      </c>
      <c r="C10" s="11" t="s">
        <v>37</v>
      </c>
      <c r="J10" s="3"/>
      <c r="K10" s="3"/>
      <c r="L10" s="3"/>
    </row>
    <row r="11" spans="1:16" s="1" customFormat="1" x14ac:dyDescent="0.25">
      <c r="B11" s="11" t="s">
        <v>1</v>
      </c>
      <c r="C11" s="11" t="s">
        <v>12</v>
      </c>
      <c r="J11" s="3"/>
      <c r="K11" s="3"/>
      <c r="L11" s="3"/>
    </row>
    <row r="12" spans="1:16" s="1" customFormat="1" x14ac:dyDescent="0.25">
      <c r="B12" s="11" t="s">
        <v>7</v>
      </c>
      <c r="C12" s="11" t="s">
        <v>13</v>
      </c>
      <c r="J12" s="3"/>
      <c r="K12" s="3"/>
      <c r="L12" s="3"/>
    </row>
    <row r="13" spans="1:16" s="1" customFormat="1" x14ac:dyDescent="0.25">
      <c r="J13" s="3"/>
      <c r="K13" s="3"/>
      <c r="L13" s="3"/>
    </row>
    <row r="14" spans="1:16" s="17" customFormat="1" x14ac:dyDescent="0.25">
      <c r="A14" s="1"/>
      <c r="B14" s="11" t="s">
        <v>45</v>
      </c>
      <c r="C14" s="9" t="s">
        <v>59</v>
      </c>
      <c r="D14" s="1"/>
      <c r="E14" s="1"/>
      <c r="F14" s="1"/>
      <c r="G14" s="1"/>
      <c r="H14" s="1"/>
      <c r="I14" s="1"/>
      <c r="J14" s="3"/>
      <c r="K14" s="3"/>
      <c r="L14" s="3"/>
      <c r="M14" s="1"/>
      <c r="N14" s="1"/>
      <c r="O14" s="1"/>
    </row>
    <row r="15" spans="1:16" s="17" customFormat="1" x14ac:dyDescent="0.25">
      <c r="A15" s="1"/>
      <c r="B15" s="1"/>
      <c r="C15" s="1"/>
      <c r="D15" s="1"/>
      <c r="E15" s="1"/>
      <c r="F15" s="1"/>
      <c r="G15" s="1"/>
      <c r="H15" s="1"/>
      <c r="I15" s="1"/>
      <c r="J15" s="1"/>
      <c r="K15" s="3"/>
      <c r="L15" s="3"/>
      <c r="M15" s="3"/>
      <c r="N15" s="3"/>
      <c r="O15" s="1"/>
    </row>
    <row r="16" spans="1:16" s="1" customFormat="1" x14ac:dyDescent="0.25">
      <c r="B16" s="12" t="s">
        <v>35</v>
      </c>
      <c r="C16" s="11" t="str">
        <f>'Werkblad (lijstjes etc.)'!C24&amp;""&amp;C2&amp;'Werkblad (lijstjes etc.)'!C18&amp;C6&amp;'Werkblad (lijstjes etc.)'!C18&amp;Algemeen!D19&amp;'Werkblad (lijstjes etc.)'!D20&amp;'Werkblad (lijstjes etc.)'!C18&amp;'Werkblad (lijstjes etc.)'!C26&amp;'Werkblad (lijstjes etc.)'!C23</f>
        <v>https://geodata.nationaalgeoregister.nl/rws/vaarwegmarkeringennld/wms/v1?</v>
      </c>
      <c r="K16" s="3"/>
      <c r="L16" s="3"/>
      <c r="M16" s="3"/>
      <c r="N16" s="3"/>
    </row>
    <row r="17" spans="1:16" s="1" customFormat="1" ht="6.75" hidden="1" customHeight="1" x14ac:dyDescent="0.25">
      <c r="C17" s="11"/>
      <c r="K17" s="3"/>
      <c r="L17" s="3"/>
      <c r="M17" s="3"/>
      <c r="N17" s="3"/>
    </row>
    <row r="18" spans="1:16" s="1" customFormat="1" hidden="1" x14ac:dyDescent="0.25">
      <c r="C18" s="11"/>
    </row>
    <row r="19" spans="1:16" s="1" customFormat="1" hidden="1" x14ac:dyDescent="0.25">
      <c r="C19" s="11"/>
    </row>
    <row r="20" spans="1:16" s="1" customFormat="1" x14ac:dyDescent="0.25">
      <c r="B20" s="12" t="s">
        <v>54</v>
      </c>
      <c r="C20" s="11" t="str">
        <f>'Werkblad (lijstjes etc.)'!C24&amp;""&amp;C2&amp;'Werkblad (lijstjes etc.)'!C18&amp;C6&amp;'Werkblad (lijstjes etc.)'!C18&amp;Algemeen!D19&amp;'Werkblad (lijstjes etc.)'!D21&amp;'Werkblad (lijstjes etc.)'!C18&amp;'Werkblad (lijstjes etc.)'!C26&amp;'Werkblad (lijstjes etc.)'!C23</f>
        <v>https://geodata.nationaalgeoregister.nl/rws/vaarwegmarkeringennld/wfs/v1?</v>
      </c>
    </row>
    <row r="21" spans="1:16" s="1" customFormat="1" x14ac:dyDescent="0.25">
      <c r="B21" s="12" t="s">
        <v>55</v>
      </c>
      <c r="C21" s="11" t="s">
        <v>60</v>
      </c>
    </row>
    <row r="22" spans="1:16" s="17" customFormat="1" x14ac:dyDescent="0.25">
      <c r="A22" s="1"/>
      <c r="B22" s="1"/>
      <c r="C22" s="1"/>
      <c r="D22" s="1"/>
      <c r="E22" s="1"/>
      <c r="F22" s="1"/>
      <c r="G22" s="1"/>
      <c r="H22" s="1"/>
      <c r="I22" s="1"/>
      <c r="J22" s="1"/>
      <c r="K22" s="1"/>
      <c r="L22" s="1"/>
      <c r="M22" s="1"/>
      <c r="N22" s="1"/>
      <c r="O22" s="1"/>
      <c r="P22" s="1"/>
    </row>
  </sheetData>
  <sheetProtection selectLockedCells="1" selectUnlockedCells="1"/>
  <dataValidations count="7">
    <dataValidation allowBlank="1" showInputMessage="1" showErrorMessage="1" promptTitle="Toelichting" prompt="Wordt als naamgeving in de URL van de webservices opgenomen. Allen kleine letters en geen spaties." sqref="C6"/>
    <dataValidation allowBlank="1" showInputMessage="1" showErrorMessage="1" promptTitle="Toelichting" prompt="De titel wordt gebruikt als naamgeving van de service in de PDOK Viewer. De titel wordt verder gebruikt als naamgeving in de metadata van de services in het NGR en in de capabilities van de services." sqref="C7 C14"/>
    <dataValidation allowBlank="1" showInputMessage="1" showErrorMessage="1" promptTitle="Toelichting" prompt="Vul een omschrijving van de services in. Wat wordt er getoond in de services? Dit mag uitgebreid beschreven worden en zal zichtbaar worden voor afnemers in de capabilities van de services en in de metadata van de services in het NGR." sqref="C8"/>
    <dataValidation allowBlank="1" showInputMessage="1" showErrorMessage="1" promptTitle="LET OP" prompt="Niet aanpassen. PDOK intern!" sqref="C10"/>
    <dataValidation allowBlank="1" showInputMessage="1" showErrorMessage="1" promptTitle="LET OP" prompt="Niet aanpassen. PDOK intern! Is voor de metadata van de services." sqref="C11"/>
    <dataValidation allowBlank="1" showInputMessage="1" showErrorMessage="1" promptTitle="LET OP" prompt="Niet aanpassen. PDOK intern! Is voor de metadata van de services en capabilities._x000a_" sqref="C12"/>
    <dataValidation allowBlank="1" showInputMessage="1" showErrorMessage="1" promptTitle="Toelichting" prompt="Graag invoeren met komma's en geen spaties. Graag kleine letters gebruiken. Voorbeeld: pand,gebouw,water" sqref="C9"/>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promptTitle="Toelichting" prompt="Kies hier je organisatie door middel van een keuzelijst. De organisatie is straks terug te vinden in de URL van de webservices. Neem contact op met PDOK indien je organisatie er niet tussen staat.">
          <x14:formula1>
            <xm:f>'Werkblad (lijstjes etc.)'!$D$7:$D$14</xm:f>
          </x14:formula1>
          <xm:sqref>C2</xm:sqref>
        </x14:dataValidation>
        <x14:dataValidation type="list" allowBlank="1" showInputMessage="1" showErrorMessage="1" promptTitle="Toelichting" prompt="Keuzelijst of een WFS koppelvlak gewenst is.">
          <x14:formula1>
            <xm:f>'Werkblad (lijstjes etc.)'!$C$7:$C$9</xm:f>
          </x14:formula1>
          <xm:sqref>C4:C5</xm:sqref>
        </x14:dataValidation>
        <x14:dataValidation type="list" allowBlank="1" showInputMessage="1" showErrorMessage="1" promptTitle="Toelichting" prompt="Keuzelijst of een WMS koppelvlak gewenst is.">
          <x14:formula1>
            <xm:f>'Werkblad (lijstjes etc.)'!$C$7:$C$9</xm:f>
          </x14:formula1>
          <xm:sqref>C3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O18"/>
  <sheetViews>
    <sheetView topLeftCell="E1" workbookViewId="0">
      <selection activeCell="G3" sqref="G3:H4"/>
    </sheetView>
  </sheetViews>
  <sheetFormatPr defaultRowHeight="15" x14ac:dyDescent="0.25"/>
  <cols>
    <col min="1" max="1" width="6.5703125" style="31" customWidth="1"/>
    <col min="2" max="2" width="41.140625" style="31" bestFit="1" customWidth="1"/>
    <col min="3" max="3" width="43" style="31" bestFit="1" customWidth="1"/>
    <col min="4" max="4" width="48.28515625" style="31" bestFit="1" customWidth="1"/>
    <col min="5" max="5" width="40.140625" style="31" customWidth="1"/>
    <col min="6" max="6" width="43.5703125" style="31" customWidth="1"/>
    <col min="7" max="7" width="33.7109375" style="31" customWidth="1"/>
    <col min="8" max="8" width="35.5703125" style="31" customWidth="1"/>
    <col min="9" max="9" width="10.28515625" style="31" bestFit="1" customWidth="1"/>
    <col min="10" max="10" width="19.42578125" style="31" bestFit="1" customWidth="1"/>
    <col min="11" max="18" width="9.140625" style="31"/>
    <col min="19" max="19" width="10.7109375" style="31" customWidth="1"/>
    <col min="20" max="16384" width="9.140625" style="31"/>
  </cols>
  <sheetData>
    <row r="1" spans="2:15" s="29" customFormat="1" ht="12" x14ac:dyDescent="0.25"/>
    <row r="2" spans="2:15" s="29" customFormat="1" ht="12" x14ac:dyDescent="0.25">
      <c r="B2" s="21" t="s">
        <v>38</v>
      </c>
      <c r="C2" s="21" t="s">
        <v>39</v>
      </c>
      <c r="D2" s="21" t="s">
        <v>40</v>
      </c>
      <c r="E2" s="21" t="s">
        <v>41</v>
      </c>
      <c r="F2" s="21" t="s">
        <v>42</v>
      </c>
      <c r="G2" s="21" t="s">
        <v>48</v>
      </c>
      <c r="H2" s="21" t="s">
        <v>49</v>
      </c>
      <c r="M2" s="30"/>
      <c r="N2" s="30"/>
      <c r="O2" s="30"/>
    </row>
    <row r="3" spans="2:15" s="29" customFormat="1" ht="36" x14ac:dyDescent="0.25">
      <c r="B3" s="14" t="s">
        <v>65</v>
      </c>
      <c r="C3" s="21" t="str">
        <f>IF(B3&gt;0,B3,"")</f>
        <v>vaarwegmarkeringen_nld_drijvend</v>
      </c>
      <c r="D3" s="15" t="s">
        <v>61</v>
      </c>
      <c r="E3" s="18" t="s">
        <v>69</v>
      </c>
      <c r="F3" s="23" t="s">
        <v>58</v>
      </c>
      <c r="G3" s="22" t="s">
        <v>63</v>
      </c>
      <c r="H3" s="22" t="s">
        <v>64</v>
      </c>
    </row>
    <row r="4" spans="2:15" s="29" customFormat="1" ht="36" x14ac:dyDescent="0.25">
      <c r="B4" s="14" t="s">
        <v>66</v>
      </c>
      <c r="C4" s="21" t="str">
        <f>IF(B4&gt;0,B4,"")</f>
        <v>vaarwegmarkeringen_nld_vast</v>
      </c>
      <c r="D4" s="15" t="s">
        <v>62</v>
      </c>
      <c r="E4" s="18" t="s">
        <v>68</v>
      </c>
      <c r="F4" s="23" t="s">
        <v>58</v>
      </c>
      <c r="G4" s="22" t="s">
        <v>63</v>
      </c>
      <c r="H4" s="22" t="s">
        <v>64</v>
      </c>
    </row>
    <row r="5" spans="2:15" s="29" customFormat="1" ht="12" x14ac:dyDescent="0.25">
      <c r="B5" s="22"/>
      <c r="C5" s="21"/>
      <c r="D5" s="22"/>
      <c r="E5" s="23"/>
      <c r="F5" s="23"/>
      <c r="G5" s="22"/>
      <c r="H5" s="22"/>
    </row>
    <row r="6" spans="2:15" s="29" customFormat="1" ht="12" x14ac:dyDescent="0.25">
      <c r="B6" s="22"/>
      <c r="C6" s="21"/>
      <c r="D6" s="22"/>
      <c r="E6" s="23"/>
      <c r="F6" s="23"/>
      <c r="G6" s="22"/>
      <c r="H6" s="22"/>
    </row>
    <row r="7" spans="2:15" s="29" customFormat="1" ht="12" x14ac:dyDescent="0.25">
      <c r="B7" s="22"/>
      <c r="C7" s="21" t="str">
        <f t="shared" ref="C5:C17" si="0">IF(B7&gt;0,B7,"")</f>
        <v/>
      </c>
      <c r="D7" s="22"/>
      <c r="E7" s="23"/>
      <c r="F7" s="23"/>
      <c r="G7" s="22"/>
      <c r="H7" s="22"/>
    </row>
    <row r="8" spans="2:15" s="29" customFormat="1" ht="12" x14ac:dyDescent="0.25">
      <c r="B8" s="22"/>
      <c r="C8" s="21" t="str">
        <f t="shared" si="0"/>
        <v/>
      </c>
      <c r="D8" s="22"/>
      <c r="E8" s="23"/>
      <c r="F8" s="23"/>
      <c r="G8" s="22"/>
      <c r="H8" s="22"/>
    </row>
    <row r="9" spans="2:15" s="29" customFormat="1" ht="12" x14ac:dyDescent="0.25">
      <c r="B9" s="22"/>
      <c r="C9" s="21" t="str">
        <f t="shared" si="0"/>
        <v/>
      </c>
      <c r="D9" s="22"/>
      <c r="E9" s="23"/>
      <c r="F9" s="23"/>
      <c r="G9" s="22"/>
      <c r="H9" s="22"/>
    </row>
    <row r="10" spans="2:15" s="29" customFormat="1" ht="12" x14ac:dyDescent="0.25">
      <c r="B10" s="22"/>
      <c r="C10" s="21" t="str">
        <f t="shared" si="0"/>
        <v/>
      </c>
      <c r="D10" s="22"/>
      <c r="E10" s="23"/>
      <c r="F10" s="23"/>
      <c r="G10" s="22"/>
      <c r="H10" s="22"/>
    </row>
    <row r="11" spans="2:15" s="29" customFormat="1" ht="12" x14ac:dyDescent="0.25">
      <c r="B11" s="22"/>
      <c r="C11" s="21" t="str">
        <f t="shared" si="0"/>
        <v/>
      </c>
      <c r="D11" s="22"/>
      <c r="E11" s="23"/>
      <c r="F11" s="23"/>
      <c r="G11" s="22"/>
      <c r="H11" s="22"/>
    </row>
    <row r="12" spans="2:15" s="29" customFormat="1" ht="12" x14ac:dyDescent="0.25">
      <c r="B12" s="22"/>
      <c r="C12" s="21" t="str">
        <f t="shared" si="0"/>
        <v/>
      </c>
      <c r="D12" s="22"/>
      <c r="E12" s="23"/>
      <c r="F12" s="23"/>
      <c r="G12" s="22"/>
      <c r="H12" s="22"/>
    </row>
    <row r="13" spans="2:15" s="29" customFormat="1" ht="12" x14ac:dyDescent="0.25">
      <c r="B13" s="22"/>
      <c r="C13" s="21" t="str">
        <f t="shared" si="0"/>
        <v/>
      </c>
      <c r="D13" s="22"/>
      <c r="E13" s="23"/>
      <c r="F13" s="23"/>
      <c r="G13" s="22"/>
      <c r="H13" s="22"/>
    </row>
    <row r="14" spans="2:15" s="29" customFormat="1" ht="12" x14ac:dyDescent="0.25">
      <c r="B14" s="22"/>
      <c r="C14" s="21" t="str">
        <f t="shared" si="0"/>
        <v/>
      </c>
      <c r="D14" s="22"/>
      <c r="E14" s="23"/>
      <c r="F14" s="23"/>
      <c r="G14" s="22"/>
      <c r="H14" s="22"/>
    </row>
    <row r="15" spans="2:15" s="29" customFormat="1" ht="12" x14ac:dyDescent="0.25">
      <c r="B15" s="22"/>
      <c r="C15" s="21" t="str">
        <f t="shared" si="0"/>
        <v/>
      </c>
      <c r="D15" s="22"/>
      <c r="E15" s="23"/>
      <c r="F15" s="23"/>
      <c r="G15" s="22"/>
      <c r="H15" s="22"/>
    </row>
    <row r="16" spans="2:15" s="29" customFormat="1" ht="12" x14ac:dyDescent="0.25">
      <c r="B16" s="22"/>
      <c r="C16" s="21" t="str">
        <f t="shared" si="0"/>
        <v/>
      </c>
      <c r="D16" s="22"/>
      <c r="E16" s="23"/>
      <c r="F16" s="23"/>
      <c r="G16" s="22"/>
      <c r="H16" s="22"/>
    </row>
    <row r="17" spans="2:8" s="29" customFormat="1" ht="12" x14ac:dyDescent="0.25">
      <c r="B17" s="22"/>
      <c r="C17" s="21" t="str">
        <f t="shared" si="0"/>
        <v/>
      </c>
      <c r="D17" s="22"/>
      <c r="E17" s="23"/>
      <c r="F17" s="23"/>
      <c r="G17" s="22"/>
      <c r="H17" s="22"/>
    </row>
    <row r="18" spans="2:8" s="29" customFormat="1" ht="12" x14ac:dyDescent="0.25"/>
  </sheetData>
  <dataValidations count="5">
    <dataValidation allowBlank="1" showInputMessage="1" showErrorMessage="1" promptTitle="Toelichting" prompt="Laag/feature namen in een GeoPackage worden 1 op 1 overgenomen in een WMS en WFS. Het is belangrijk dat bij het generen van een GeoPackage  laagnamen goed staan (en blijven staan)." sqref="B3:B17"/>
    <dataValidation allowBlank="1" showInputMessage="1" showErrorMessage="1" promptTitle="Toelichting" prompt="Vul een omschrijving van de laag/feature in. Wat wordt er getoond in de laag? Dit mag uitgebreid beschreven worden en zal zichtbaar worden voor afnemers in de capabilities van de services." sqref="E3:E17"/>
    <dataValidation allowBlank="1" showInputMessage="1" showErrorMessage="1" promptTitle="Toelichting" prompt="Keywords worden gebruikt in de capabilities en in de metadata van de services. Het goed invullen van keywords zorgt voor betere bruikbaarheid van de services._x000a_" sqref="F3:F17"/>
    <dataValidation allowBlank="1" showInputMessage="1" showErrorMessage="1" promptTitle="Toelichting" prompt="De titel wordt gebruikt als naamgeving van de lagen in de PDOK Viewer. Ook wordt de titel weergegeven in de capabilities van de WMS en WFS. _x000a_" sqref="D3:D17"/>
    <dataValidation allowBlank="1" showInputMessage="1" showErrorMessage="1" promptTitle="Toelichting" prompt="Dit betreft het UUID van de metadata data. Metadata moet beschikbaar zijn in het NGR maar hoeft nog niet gepubliceerd te zijn voor de buitenwereld (PDOK heeft rechten om niet gepubliceerde metadata in te zien)._x000a_" sqref="G3:G17"/>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18"/>
  <sheetViews>
    <sheetView workbookViewId="0">
      <selection activeCell="B3" sqref="B3"/>
    </sheetView>
  </sheetViews>
  <sheetFormatPr defaultRowHeight="15" x14ac:dyDescent="0.25"/>
  <cols>
    <col min="2" max="2" width="40.140625" bestFit="1" customWidth="1"/>
    <col min="3" max="3" width="43" bestFit="1" customWidth="1"/>
    <col min="4" max="4" width="52.7109375" bestFit="1" customWidth="1"/>
    <col min="5" max="5" width="31.85546875" customWidth="1"/>
    <col min="6" max="6" width="34.7109375" customWidth="1"/>
    <col min="7" max="7" width="34.85546875" bestFit="1" customWidth="1"/>
    <col min="8" max="8" width="34.85546875" customWidth="1"/>
    <col min="9" max="9" width="129.5703125" customWidth="1"/>
  </cols>
  <sheetData>
    <row r="1" spans="2:9" s="20" customFormat="1" ht="11.25" x14ac:dyDescent="0.15">
      <c r="B1" s="24"/>
      <c r="C1" s="24"/>
      <c r="D1" s="24"/>
      <c r="E1" s="24"/>
      <c r="F1" s="24"/>
      <c r="G1" s="24"/>
    </row>
    <row r="2" spans="2:9" s="20" customFormat="1" ht="12" x14ac:dyDescent="0.15">
      <c r="B2" s="21" t="s">
        <v>50</v>
      </c>
      <c r="C2" s="21" t="s">
        <v>47</v>
      </c>
      <c r="D2" s="21" t="s">
        <v>51</v>
      </c>
      <c r="E2" s="21" t="s">
        <v>52</v>
      </c>
      <c r="F2" s="21" t="s">
        <v>53</v>
      </c>
      <c r="G2" s="21" t="s">
        <v>48</v>
      </c>
      <c r="H2" s="21" t="s">
        <v>49</v>
      </c>
      <c r="I2" s="27" t="s">
        <v>22</v>
      </c>
    </row>
    <row r="3" spans="2:9" s="20" customFormat="1" ht="36" x14ac:dyDescent="0.15">
      <c r="B3" s="14" t="s">
        <v>65</v>
      </c>
      <c r="C3" s="32" t="str">
        <f>B3</f>
        <v>vaarwegmarkeringen_nld_drijvend</v>
      </c>
      <c r="D3" s="15" t="s">
        <v>61</v>
      </c>
      <c r="E3" s="18" t="s">
        <v>69</v>
      </c>
      <c r="F3" s="23" t="s">
        <v>58</v>
      </c>
      <c r="G3" s="22" t="s">
        <v>63</v>
      </c>
      <c r="H3" s="22" t="s">
        <v>64</v>
      </c>
      <c r="I3" s="22" t="s">
        <v>70</v>
      </c>
    </row>
    <row r="4" spans="2:9" s="20" customFormat="1" ht="36" x14ac:dyDescent="0.15">
      <c r="B4" s="14" t="s">
        <v>66</v>
      </c>
      <c r="C4" s="32" t="str">
        <f t="shared" ref="C4:C17" si="0">B4</f>
        <v>vaarwegmarkeringen_nld_vast</v>
      </c>
      <c r="D4" s="15" t="s">
        <v>62</v>
      </c>
      <c r="E4" s="18" t="s">
        <v>68</v>
      </c>
      <c r="F4" s="23" t="s">
        <v>58</v>
      </c>
      <c r="G4" s="22" t="s">
        <v>63</v>
      </c>
      <c r="H4" s="22" t="s">
        <v>64</v>
      </c>
      <c r="I4" s="22" t="s">
        <v>71</v>
      </c>
    </row>
    <row r="5" spans="2:9" s="20" customFormat="1" x14ac:dyDescent="0.15">
      <c r="B5" s="22"/>
      <c r="C5" s="32"/>
      <c r="D5" s="22"/>
      <c r="E5" s="23"/>
      <c r="F5" s="23"/>
      <c r="G5" s="26"/>
      <c r="H5" s="26"/>
      <c r="I5" s="28"/>
    </row>
    <row r="6" spans="2:9" s="20" customFormat="1" x14ac:dyDescent="0.15">
      <c r="B6" s="22"/>
      <c r="C6" s="32"/>
      <c r="D6" s="22"/>
      <c r="E6" s="23"/>
      <c r="F6" s="23"/>
      <c r="G6" s="25"/>
      <c r="H6" s="22"/>
      <c r="I6" s="28"/>
    </row>
    <row r="7" spans="2:9" s="20" customFormat="1" x14ac:dyDescent="0.15">
      <c r="B7" s="22"/>
      <c r="C7" s="32"/>
      <c r="D7" s="22"/>
      <c r="E7" s="23"/>
      <c r="F7" s="23"/>
      <c r="G7" s="22"/>
      <c r="H7" s="22"/>
      <c r="I7" s="28"/>
    </row>
    <row r="8" spans="2:9" s="20" customFormat="1" x14ac:dyDescent="0.15">
      <c r="B8" s="22"/>
      <c r="C8" s="32"/>
      <c r="D8" s="22"/>
      <c r="E8" s="23"/>
      <c r="F8" s="23"/>
      <c r="G8" s="22"/>
      <c r="H8" s="22"/>
      <c r="I8" s="28"/>
    </row>
    <row r="9" spans="2:9" s="20" customFormat="1" x14ac:dyDescent="0.15">
      <c r="B9" s="22"/>
      <c r="C9" s="32"/>
      <c r="D9" s="22"/>
      <c r="E9" s="23"/>
      <c r="F9" s="23"/>
      <c r="G9" s="22"/>
      <c r="H9" s="22"/>
      <c r="I9" s="28"/>
    </row>
    <row r="10" spans="2:9" s="20" customFormat="1" x14ac:dyDescent="0.15">
      <c r="B10" s="22"/>
      <c r="C10" s="32"/>
      <c r="D10" s="22"/>
      <c r="E10" s="23"/>
      <c r="F10" s="23"/>
      <c r="G10" s="22"/>
      <c r="H10" s="22"/>
      <c r="I10" s="28"/>
    </row>
    <row r="11" spans="2:9" s="20" customFormat="1" x14ac:dyDescent="0.15">
      <c r="B11" s="22"/>
      <c r="C11" s="32"/>
      <c r="D11" s="22"/>
      <c r="E11" s="23"/>
      <c r="F11" s="23"/>
      <c r="G11" s="22"/>
      <c r="H11" s="22"/>
      <c r="I11" s="28"/>
    </row>
    <row r="12" spans="2:9" s="20" customFormat="1" x14ac:dyDescent="0.15">
      <c r="B12" s="22"/>
      <c r="C12" s="32"/>
      <c r="D12" s="22"/>
      <c r="E12" s="23"/>
      <c r="F12" s="23"/>
      <c r="G12" s="22"/>
      <c r="H12" s="22"/>
      <c r="I12" s="28"/>
    </row>
    <row r="13" spans="2:9" s="20" customFormat="1" x14ac:dyDescent="0.15">
      <c r="B13" s="22"/>
      <c r="C13" s="32"/>
      <c r="D13" s="22"/>
      <c r="E13" s="23"/>
      <c r="F13" s="23"/>
      <c r="G13" s="22"/>
      <c r="H13" s="22"/>
      <c r="I13" s="28"/>
    </row>
    <row r="14" spans="2:9" s="20" customFormat="1" x14ac:dyDescent="0.15">
      <c r="B14" s="22"/>
      <c r="C14" s="32"/>
      <c r="D14" s="22"/>
      <c r="E14" s="23"/>
      <c r="F14" s="23"/>
      <c r="G14" s="22"/>
      <c r="H14" s="22"/>
      <c r="I14" s="28"/>
    </row>
    <row r="15" spans="2:9" s="20" customFormat="1" x14ac:dyDescent="0.15">
      <c r="B15" s="22"/>
      <c r="C15" s="32"/>
      <c r="D15" s="22"/>
      <c r="E15" s="23"/>
      <c r="F15" s="23"/>
      <c r="G15" s="22"/>
      <c r="H15" s="22"/>
      <c r="I15" s="28"/>
    </row>
    <row r="16" spans="2:9" s="20" customFormat="1" x14ac:dyDescent="0.15">
      <c r="B16" s="22"/>
      <c r="C16" s="32"/>
      <c r="D16" s="22"/>
      <c r="E16" s="23"/>
      <c r="F16" s="23"/>
      <c r="G16" s="22"/>
      <c r="H16" s="22"/>
      <c r="I16" s="28"/>
    </row>
    <row r="17" spans="2:9" s="20" customFormat="1" x14ac:dyDescent="0.15">
      <c r="B17" s="22"/>
      <c r="C17" s="32"/>
      <c r="D17" s="22"/>
      <c r="E17" s="23"/>
      <c r="F17" s="23"/>
      <c r="G17" s="22"/>
      <c r="H17" s="22"/>
      <c r="I17" s="28"/>
    </row>
    <row r="18" spans="2:9" s="20" customFormat="1" ht="11.25" x14ac:dyDescent="0.15">
      <c r="B18" s="24"/>
      <c r="C18" s="24"/>
      <c r="D18" s="24"/>
      <c r="E18" s="24"/>
      <c r="F18" s="24"/>
      <c r="G18" s="24"/>
    </row>
  </sheetData>
  <dataValidations count="5">
    <dataValidation allowBlank="1" showInputMessage="1" showErrorMessage="1" promptTitle="Toelichting" prompt="Dit betreft het UUID van de metadata data. Metadata moet beschikbaar zijn in het NGR maar hoeft nog niet gepubliceerd te zijn voor de buitenwereld (PDOK heeft rechten om niet gepubliceerde metadata in te zien)._x000a_" sqref="G3:G17"/>
    <dataValidation allowBlank="1" showInputMessage="1" showErrorMessage="1" promptTitle="Toelichting" prompt="De titel wordt gebruikt als naamgeving van de lagen in de PDOK Viewer. Ook wordt de titel weergegeven in de capabilities van de WMS en WFS. _x000a_" sqref="D3:D17"/>
    <dataValidation allowBlank="1" showInputMessage="1" showErrorMessage="1" promptTitle="Toelichting" prompt="Keywords worden gebruikt in de capabilities en in de metadata van de services. Het goed invullen van keywords zorgt voor betere bruikbaarheid van de services._x000a_" sqref="F3:F17"/>
    <dataValidation allowBlank="1" showInputMessage="1" showErrorMessage="1" promptTitle="Toelichting" prompt="Vul een omschrijving van de laag/feature in. Wat wordt er getoond in de laag? Dit mag uitgebreid beschreven worden en zal zichtbaar worden voor afnemers in de capabilities van de services." sqref="E3:E17"/>
    <dataValidation allowBlank="1" showInputMessage="1" showErrorMessage="1" promptTitle="Toelichting" prompt="Laag/feature namen in een GeoPackage worden 1 op 1 overgenomen in een WMS en WFS. Het is belangrijk dat bij het generen van een GeoPackage  laagnamen goed staan (en blijven staan)." sqref="B3:B17"/>
  </dataValidation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M18"/>
  <sheetViews>
    <sheetView topLeftCell="B1" workbookViewId="0">
      <selection activeCell="F7" sqref="F7"/>
    </sheetView>
  </sheetViews>
  <sheetFormatPr defaultRowHeight="15" x14ac:dyDescent="0.25"/>
  <cols>
    <col min="1" max="1" width="2.42578125" customWidth="1"/>
    <col min="2" max="3" width="40.140625" bestFit="1" customWidth="1"/>
    <col min="4" max="4" width="35.5703125" bestFit="1" customWidth="1"/>
    <col min="5" max="5" width="13.140625" bestFit="1" customWidth="1"/>
    <col min="6" max="6" width="81.28515625" bestFit="1" customWidth="1"/>
    <col min="7" max="7" width="20.140625" bestFit="1" customWidth="1"/>
    <col min="8" max="8" width="19.42578125" bestFit="1" customWidth="1"/>
    <col min="17" max="17" width="10.7109375" customWidth="1"/>
  </cols>
  <sheetData>
    <row r="1" spans="2:13" s="1" customFormat="1" x14ac:dyDescent="0.25">
      <c r="K1" s="3"/>
      <c r="L1" s="3"/>
      <c r="M1" s="3"/>
    </row>
    <row r="2" spans="2:13" s="1" customFormat="1" x14ac:dyDescent="0.25">
      <c r="B2" s="11" t="s">
        <v>16</v>
      </c>
      <c r="C2" s="11" t="s">
        <v>14</v>
      </c>
      <c r="D2" s="11" t="s">
        <v>15</v>
      </c>
      <c r="E2" s="11" t="s">
        <v>17</v>
      </c>
      <c r="F2" s="11" t="s">
        <v>22</v>
      </c>
    </row>
    <row r="3" spans="2:13" s="1" customFormat="1" x14ac:dyDescent="0.25">
      <c r="B3" s="13" t="str">
        <f>IF('WMS en WFS'!B3&gt;0,'WMS en WFS'!B3,"")</f>
        <v>vaarwegmarkeringen_nld_drijvend</v>
      </c>
      <c r="C3" s="14" t="s">
        <v>72</v>
      </c>
      <c r="D3" s="14" t="s">
        <v>72</v>
      </c>
      <c r="E3" s="16" t="s">
        <v>19</v>
      </c>
      <c r="F3" s="16" t="s">
        <v>74</v>
      </c>
    </row>
    <row r="4" spans="2:13" s="1" customFormat="1" x14ac:dyDescent="0.25">
      <c r="B4" s="13" t="str">
        <f>IF('WMS en WFS'!B4&gt;0,'WMS en WFS'!B4,"")</f>
        <v>vaarwegmarkeringen_nld_vast</v>
      </c>
      <c r="C4" s="14" t="s">
        <v>72</v>
      </c>
      <c r="D4" s="14" t="s">
        <v>72</v>
      </c>
      <c r="E4" s="16" t="s">
        <v>19</v>
      </c>
      <c r="F4" s="16" t="s">
        <v>74</v>
      </c>
    </row>
    <row r="5" spans="2:13" s="1" customFormat="1" x14ac:dyDescent="0.25">
      <c r="B5" s="13" t="str">
        <f>IF('WMS en WFS'!B3&gt;0,'WMS en WFS'!B3,"")</f>
        <v>vaarwegmarkeringen_nld_drijvend</v>
      </c>
      <c r="C5" s="14" t="s">
        <v>73</v>
      </c>
      <c r="D5" s="14" t="s">
        <v>73</v>
      </c>
      <c r="E5" s="16" t="s">
        <v>19</v>
      </c>
      <c r="F5" s="16" t="s">
        <v>75</v>
      </c>
    </row>
    <row r="6" spans="2:13" s="1" customFormat="1" x14ac:dyDescent="0.25">
      <c r="B6" s="13" t="str">
        <f>IF('WMS en WFS'!B4&gt;0,'WMS en WFS'!B4,"")</f>
        <v>vaarwegmarkeringen_nld_vast</v>
      </c>
      <c r="C6" s="14" t="s">
        <v>73</v>
      </c>
      <c r="D6" s="14" t="s">
        <v>73</v>
      </c>
      <c r="E6" s="16" t="s">
        <v>19</v>
      </c>
      <c r="F6" s="16" t="s">
        <v>75</v>
      </c>
    </row>
    <row r="7" spans="2:13" s="1" customFormat="1" x14ac:dyDescent="0.25">
      <c r="B7" s="13" t="str">
        <f>IF('WMS en WFS'!B7&gt;0,'WMS en WFS'!B7,"")</f>
        <v/>
      </c>
      <c r="C7" s="16"/>
      <c r="D7" s="16"/>
      <c r="E7" s="16"/>
      <c r="F7" s="16"/>
    </row>
    <row r="8" spans="2:13" s="1" customFormat="1" x14ac:dyDescent="0.25">
      <c r="B8" s="13" t="str">
        <f>IF('WMS en WFS'!B8&gt;0,'WMS en WFS'!B8,"")</f>
        <v/>
      </c>
      <c r="C8" s="16"/>
      <c r="D8" s="16"/>
      <c r="E8" s="16"/>
      <c r="F8" s="16"/>
    </row>
    <row r="9" spans="2:13" s="1" customFormat="1" x14ac:dyDescent="0.25">
      <c r="B9" s="13" t="str">
        <f>IF('WMS en WFS'!B9&gt;0,'WMS en WFS'!B9,"")</f>
        <v/>
      </c>
      <c r="C9" s="16"/>
      <c r="D9" s="16"/>
      <c r="E9" s="16"/>
      <c r="F9" s="16"/>
    </row>
    <row r="10" spans="2:13" s="1" customFormat="1" ht="15.75" x14ac:dyDescent="0.25">
      <c r="B10" s="19" t="s">
        <v>44</v>
      </c>
      <c r="C10" s="16"/>
      <c r="D10" s="16"/>
      <c r="E10" s="16"/>
      <c r="F10" s="16"/>
    </row>
    <row r="11" spans="2:13" s="1" customFormat="1" x14ac:dyDescent="0.25">
      <c r="B11" s="13" t="str">
        <f>IF('WMS en WFS'!B11&gt;0,'WMS en WFS'!B11,"")</f>
        <v/>
      </c>
      <c r="C11" s="16"/>
      <c r="D11" s="16"/>
      <c r="E11" s="16"/>
      <c r="F11" s="16"/>
    </row>
    <row r="12" spans="2:13" s="1" customFormat="1" x14ac:dyDescent="0.25">
      <c r="B12" s="13" t="str">
        <f>IF('WMS en WFS'!B12&gt;0,'WMS en WFS'!B12,"")</f>
        <v/>
      </c>
      <c r="C12" s="16"/>
      <c r="D12" s="16"/>
      <c r="E12" s="16"/>
      <c r="F12" s="16"/>
    </row>
    <row r="13" spans="2:13" s="1" customFormat="1" x14ac:dyDescent="0.25">
      <c r="B13" s="13" t="str">
        <f>IF('WMS en WFS'!B13&gt;0,'WMS en WFS'!B13,"")</f>
        <v/>
      </c>
      <c r="C13" s="16"/>
      <c r="D13" s="16"/>
      <c r="E13" s="16"/>
      <c r="F13" s="16"/>
    </row>
    <row r="14" spans="2:13" s="1" customFormat="1" x14ac:dyDescent="0.25">
      <c r="B14" s="13" t="str">
        <f>IF('WMS en WFS'!B14&gt;0,'WMS en WFS'!B14,"")</f>
        <v/>
      </c>
      <c r="C14" s="16"/>
      <c r="D14" s="16"/>
      <c r="E14" s="16"/>
      <c r="F14" s="16"/>
    </row>
    <row r="15" spans="2:13" s="1" customFormat="1" x14ac:dyDescent="0.25">
      <c r="B15" s="13" t="str">
        <f>IF('WMS en WFS'!B15&gt;0,'WMS en WFS'!B15,"")</f>
        <v/>
      </c>
      <c r="C15" s="16"/>
      <c r="D15" s="16"/>
      <c r="E15" s="16"/>
      <c r="F15" s="16"/>
    </row>
    <row r="16" spans="2:13" s="1" customFormat="1" x14ac:dyDescent="0.25">
      <c r="B16" s="13" t="str">
        <f>IF('WMS en WFS'!B16&gt;0,'WMS en WFS'!B16,"")</f>
        <v/>
      </c>
      <c r="C16" s="16"/>
      <c r="D16" s="16"/>
      <c r="E16" s="16"/>
      <c r="F16" s="16"/>
    </row>
    <row r="17" spans="2:6" s="1" customFormat="1" x14ac:dyDescent="0.25">
      <c r="B17" s="13" t="str">
        <f>IF('WMS en WFS'!B17&gt;0,'WMS en WFS'!B17,"")</f>
        <v/>
      </c>
      <c r="C17" s="16"/>
      <c r="D17" s="16"/>
      <c r="E17" s="16"/>
      <c r="F17" s="16"/>
    </row>
    <row r="18" spans="2:6" s="1" customFormat="1" x14ac:dyDescent="0.25"/>
  </sheetData>
  <dataValidations count="1">
    <dataValidation allowBlank="1" showInputMessage="1" showErrorMessage="1" promptTitle="Toelichting" prompt="Laag/feature namen in een GeoPackage worden 1 op 1 overgenomen in een WMS en WFS. Het is belangrijk dat bij het generen van een GeoPackage  laagnamen goed staan (en blijven staan)." sqref="C3:D6"/>
  </dataValidations>
  <hyperlinks>
    <hyperlink ref="F3" r:id="rId1" display="https://www.rijkswaterstaat.nl/apps/geoservices/geodata/regios/civ/uitleveren_pdok/"/>
    <hyperlink ref="F4" r:id="rId2" display="https://www.rijkswaterstaat.nl/apps/geoservices/geodata/regios/civ/uitleveren_pdok/"/>
    <hyperlink ref="F5" r:id="rId3" display="https://www.rijkswaterstaat.nl/apps/geoservices/geodata/regios/civ/uitleveren_pdok/"/>
    <hyperlink ref="F6" r:id="rId4" display="https://www.rijkswaterstaat.nl/apps/geoservices/geodata/regios/civ/uitleveren_pdok/"/>
  </hyperlink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14:formula1>
            <xm:f>'Werkblad (lijstjes etc.)'!$E$8:$E$10</xm:f>
          </x14:formula1>
          <xm:sqref>E3:E17</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5</vt:i4>
      </vt:variant>
    </vt:vector>
  </HeadingPairs>
  <TitlesOfParts>
    <vt:vector size="5" baseType="lpstr">
      <vt:lpstr>Werkblad (lijstjes etc.)</vt:lpstr>
      <vt:lpstr>Algemeen</vt:lpstr>
      <vt:lpstr>WMS en WFS</vt:lpstr>
      <vt:lpstr>Atom</vt:lpstr>
      <vt:lpstr>Style</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Hogeboom, Jeroen</dc:creator>
  <cp:lastModifiedBy>Wal, Herzo van der (CIV)</cp:lastModifiedBy>
  <dcterms:created xsi:type="dcterms:W3CDTF">2019-07-05T08:14:41Z</dcterms:created>
  <dcterms:modified xsi:type="dcterms:W3CDTF">2019-08-01T09:24:53Z</dcterms:modified>
</cp:coreProperties>
</file>